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790"/>
  </bookViews>
  <sheets>
    <sheet name="waran" sheetId="1" r:id="rId1"/>
  </sheets>
  <externalReferences>
    <externalReference r:id="rId2"/>
  </externalReferences>
  <definedNames>
    <definedName name="_xlnm._FilterDatabase" localSheetId="0" hidden="1">waran!$A$1:$AD$91</definedName>
    <definedName name="ListaPomieszczeń">[1]!OdniesienieDoPomieszczenia[#Data]</definedName>
    <definedName name="lokalizacja">'[1]Wykaz pomieszczeń'!$B$3:$B$10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1" i="1"/>
  <c r="X85"/>
  <c r="X84"/>
  <c r="X65"/>
  <c r="Y90"/>
  <c r="X90"/>
  <c r="Y84"/>
  <c r="Y65"/>
  <c r="Y55"/>
  <c r="X55"/>
  <c r="Y45"/>
  <c r="X45"/>
  <c r="Y33"/>
  <c r="X33"/>
  <c r="Y91" l="1"/>
</calcChain>
</file>

<file path=xl/sharedStrings.xml><?xml version="1.0" encoding="utf-8"?>
<sst xmlns="http://schemas.openxmlformats.org/spreadsheetml/2006/main" count="436" uniqueCount="204">
  <si>
    <t>Lp.</t>
  </si>
  <si>
    <t>Nr</t>
  </si>
  <si>
    <t>GRUPA</t>
  </si>
  <si>
    <t>Nazwa środka</t>
  </si>
  <si>
    <t>Numer
ewidencyjny</t>
  </si>
  <si>
    <t>Grupa środków</t>
  </si>
  <si>
    <t>Data
przyjęcia</t>
  </si>
  <si>
    <t>Typ
amortyzacji</t>
  </si>
  <si>
    <t>Stopa
[%]</t>
  </si>
  <si>
    <t>Wsp.
modyf.</t>
  </si>
  <si>
    <t>Wartość początkowa
po zmianach</t>
  </si>
  <si>
    <t>Wartość
nie podlegająca
umorzeniu</t>
  </si>
  <si>
    <t>Dotychczasowe
umorzenie</t>
  </si>
  <si>
    <t>Wartość
netto</t>
  </si>
  <si>
    <t xml:space="preserve">okres uzytkowania </t>
  </si>
  <si>
    <t>korekta z tytułu gwarancji</t>
  </si>
  <si>
    <t>wartość zastąpienia</t>
  </si>
  <si>
    <t>korekta na upust</t>
  </si>
  <si>
    <t>wartośc po upuścia zakupu</t>
  </si>
  <si>
    <t>zużycie techniczne rzeczywiste lub różnica pomiędzy ofertami</t>
  </si>
  <si>
    <t xml:space="preserve">zużycie funkcjonalne </t>
  </si>
  <si>
    <t>zużycie ekonomoczne</t>
  </si>
  <si>
    <t>suma poprawek</t>
  </si>
  <si>
    <t>wartość godziwa</t>
  </si>
  <si>
    <t xml:space="preserve">wartość likwicacyjna </t>
  </si>
  <si>
    <t>uwagi</t>
  </si>
  <si>
    <t>Uwagi 1</t>
  </si>
  <si>
    <t>Uwagi 2</t>
  </si>
  <si>
    <t>Uwagi 3</t>
  </si>
  <si>
    <t>Uwagi 4</t>
  </si>
  <si>
    <t/>
  </si>
  <si>
    <t>Liniowa</t>
  </si>
  <si>
    <t>RAZEM</t>
  </si>
  <si>
    <t>GRUPA IV</t>
  </si>
  <si>
    <t>Komputer DELL wraz z oprogramowaniem Windows</t>
  </si>
  <si>
    <t>12/2014</t>
  </si>
  <si>
    <t>04 Maszyny, urządzenia i aparaty ogólnego stosowania</t>
  </si>
  <si>
    <t>13/2014</t>
  </si>
  <si>
    <t>14/2014</t>
  </si>
  <si>
    <t>Komputer APPLE wraz z oprogramowaniem OSX</t>
  </si>
  <si>
    <t>15/2014</t>
  </si>
  <si>
    <t>TOKARKA TOS TVS-18-RA</t>
  </si>
  <si>
    <t>25/2015</t>
  </si>
  <si>
    <t>Szlifierka do ostrzenia narzędzi</t>
  </si>
  <si>
    <t>26/2015</t>
  </si>
  <si>
    <t>MINIPRESS Z OSPRZĘTEM</t>
  </si>
  <si>
    <t>27/2015</t>
  </si>
  <si>
    <t>Walec ręczny do wywijania kołnierzy</t>
  </si>
  <si>
    <t>33/2015</t>
  </si>
  <si>
    <t>Jednorazowa</t>
  </si>
  <si>
    <t>Bęben do gradowania detali</t>
  </si>
  <si>
    <t>39/2015</t>
  </si>
  <si>
    <t>Obrabiarka numeryczna do tworzyw sztucznych 3020</t>
  </si>
  <si>
    <t>54/2015</t>
  </si>
  <si>
    <t>Ukosowarja do blach ręczna</t>
  </si>
  <si>
    <t>59/2015</t>
  </si>
  <si>
    <t>Piła tarczowa ukośna</t>
  </si>
  <si>
    <t>65/2015</t>
  </si>
  <si>
    <t>Spawarka Ozas</t>
  </si>
  <si>
    <t>66/2015</t>
  </si>
  <si>
    <t>Spawarka Kempii</t>
  </si>
  <si>
    <t>67/2015</t>
  </si>
  <si>
    <t>Spawarka</t>
  </si>
  <si>
    <t>68/2015</t>
  </si>
  <si>
    <t>Maska spawalnicza</t>
  </si>
  <si>
    <t>69/2015</t>
  </si>
  <si>
    <t>Nitownica do nitonakrętek akumulatorowa</t>
  </si>
  <si>
    <t>80/2015</t>
  </si>
  <si>
    <t>IPAD PRO WI-FI CELL 128GB silver-frd</t>
  </si>
  <si>
    <t>85/2015</t>
  </si>
  <si>
    <t>Maszyna CNC do cięcia źródłem laserowym 200W</t>
  </si>
  <si>
    <t>88/2015</t>
  </si>
  <si>
    <t>Laptop Dell XPS 9343</t>
  </si>
  <si>
    <t>9/2016</t>
  </si>
  <si>
    <t>Zbiornik ciśnieniowy hydropiaskarki KO-10 NT 109</t>
  </si>
  <si>
    <t>10/2016</t>
  </si>
  <si>
    <t>Komputer i7-6700K/24DD4/SSD240+karta graficzna</t>
  </si>
  <si>
    <t>11/2016</t>
  </si>
  <si>
    <t>Laptop Lenovo ThinkPad Yoga 260</t>
  </si>
  <si>
    <t>1/2017</t>
  </si>
  <si>
    <t>nie zdefiniowana</t>
  </si>
  <si>
    <t>Kompresor</t>
  </si>
  <si>
    <t>7/2017</t>
  </si>
  <si>
    <t>Stanowisko wykonywania liter reklamowych</t>
  </si>
  <si>
    <t>8/2017</t>
  </si>
  <si>
    <t>DALEX</t>
  </si>
  <si>
    <t>Zestaw komputerowy - Dell Precision M7510, dysk P</t>
  </si>
  <si>
    <t>9/2017</t>
  </si>
  <si>
    <t>Zestaw komputerowy Dell Precision M7510, dysk Ple</t>
  </si>
  <si>
    <t>10/2017</t>
  </si>
  <si>
    <t>Komputer i7-770000/24/SDD250</t>
  </si>
  <si>
    <t>12/2017</t>
  </si>
  <si>
    <t>Laptop Apple MacBook12</t>
  </si>
  <si>
    <t>15/2017</t>
  </si>
  <si>
    <t>Laptop Dell i7-6700HQ</t>
  </si>
  <si>
    <t>16/2017</t>
  </si>
  <si>
    <t>GRUPA V</t>
  </si>
  <si>
    <t>05 Specjalistyczne maszyny i urządzenia</t>
  </si>
  <si>
    <t>ROLAND SOL JET PRO IISJ 750</t>
  </si>
  <si>
    <t>19/2015</t>
  </si>
  <si>
    <t xml:space="preserve">WARTOŚĆ HIPOTETYCZNA </t>
  </si>
  <si>
    <t>nie używany</t>
  </si>
  <si>
    <t>Okleiniarka krzywoliniowa JAROMA</t>
  </si>
  <si>
    <t>36/2015</t>
  </si>
  <si>
    <t>LINIA DO SITODRUKU Z WYPOSAŻENIEM</t>
  </si>
  <si>
    <t>548</t>
  </si>
  <si>
    <t>Perforarka do kalendarzy</t>
  </si>
  <si>
    <t>70/2015</t>
  </si>
  <si>
    <t>Zaciskarka spiral do kalendarzy</t>
  </si>
  <si>
    <t>71/2015</t>
  </si>
  <si>
    <t>Szlifierka dwuagregatowa</t>
  </si>
  <si>
    <t>89/2016</t>
  </si>
  <si>
    <t>Maszyna stolarska do oklejania SOLID 13-30</t>
  </si>
  <si>
    <t>90/2015</t>
  </si>
  <si>
    <t>K4T88A HP Latex 1500 Printer</t>
  </si>
  <si>
    <t>2/LEAS/2016</t>
  </si>
  <si>
    <t>leasing</t>
  </si>
  <si>
    <t>Bigówka introligatorska B-704 S</t>
  </si>
  <si>
    <t>20/2016</t>
  </si>
  <si>
    <t>Prasa próżniowo-grzewcza</t>
  </si>
  <si>
    <t>21/2016</t>
  </si>
  <si>
    <t>GRUPA VI</t>
  </si>
  <si>
    <t>Wyciąg wiórów i pyłów MOLDOW</t>
  </si>
  <si>
    <t>202015</t>
  </si>
  <si>
    <t>06 Urządzenia techniczne</t>
  </si>
  <si>
    <t>Odpylacz stanowiskowy</t>
  </si>
  <si>
    <t>30/2015</t>
  </si>
  <si>
    <t>31/2015</t>
  </si>
  <si>
    <t>Wyciąg wiórów TOP NAR</t>
  </si>
  <si>
    <t>41/2015</t>
  </si>
  <si>
    <t>IPHONE 6S 128 GB ROSE</t>
  </si>
  <si>
    <t>1/2016</t>
  </si>
  <si>
    <t>Telewizor UHD-LCD, Samsung</t>
  </si>
  <si>
    <t>2/2016</t>
  </si>
  <si>
    <t>iPhone 7 Plus 256GB</t>
  </si>
  <si>
    <t>23/2016</t>
  </si>
  <si>
    <t>System monitoringu</t>
  </si>
  <si>
    <t>GRUPA VII</t>
  </si>
  <si>
    <t>07 Środki transportu</t>
  </si>
  <si>
    <t>Skoda Roomster MPV Active 1,4/63kw 5-M</t>
  </si>
  <si>
    <t>19/2014</t>
  </si>
  <si>
    <t>Skoda Roomster MPV Active 1,4/63kW 5-M</t>
  </si>
  <si>
    <t>1/2015</t>
  </si>
  <si>
    <t>Wózek widłowy spalinowy DAEWOO</t>
  </si>
  <si>
    <t>74/2015</t>
  </si>
  <si>
    <t>Wózek metalowy do transportu rolek z folią</t>
  </si>
  <si>
    <t>75/2015</t>
  </si>
  <si>
    <t>Fiat Ducato - Furgon, nr rej. CT2974M</t>
  </si>
  <si>
    <t>1/LEAS/2015</t>
  </si>
  <si>
    <t>Fiat Dukato -Plandeka, nr rej. CT3375M</t>
  </si>
  <si>
    <t>2/LEAS/2015</t>
  </si>
  <si>
    <t>Ford Transit Connect LWB VAN TREND 1,6 TDCI 95 KM</t>
  </si>
  <si>
    <t>5/2016</t>
  </si>
  <si>
    <t>GRUPA VIII</t>
  </si>
  <si>
    <t>Urządzenie wielofunkcyjne Ricoh MP C2500</t>
  </si>
  <si>
    <t>1/NISK/2013</t>
  </si>
  <si>
    <t>08 Pozostałe środki trwałe</t>
  </si>
  <si>
    <t>Maszyna czyszcząca KARCHER</t>
  </si>
  <si>
    <t>29/2015</t>
  </si>
  <si>
    <t>Drukarka atramentowa</t>
  </si>
  <si>
    <t>32/2015</t>
  </si>
  <si>
    <t>Projektor NEC M402H+EKRAN+UCHWYT DO PROJEKTORÓW</t>
  </si>
  <si>
    <t>45/2015</t>
  </si>
  <si>
    <t>Ekspres Jura Impresja</t>
  </si>
  <si>
    <t>46/2015</t>
  </si>
  <si>
    <t>Urządzenie wielofunkcyjne Ricoh MPC 2800</t>
  </si>
  <si>
    <t>47/2015</t>
  </si>
  <si>
    <t>Urządzenie wielofunkcyjne Ricoh MP2851</t>
  </si>
  <si>
    <t>48/2015</t>
  </si>
  <si>
    <t>Urządzenie wielofunkcyjne Ricoh MP3351+FAX</t>
  </si>
  <si>
    <t>49/2015</t>
  </si>
  <si>
    <t>Prototyp regału mobilnego do obsługi projektu Q8</t>
  </si>
  <si>
    <t>76/2015</t>
  </si>
  <si>
    <t>Prototyp regału mobilnego do transp. blend rekl.</t>
  </si>
  <si>
    <t>78/2015</t>
  </si>
  <si>
    <t>Regały mobilne do transp. blend rekl. szt.11</t>
  </si>
  <si>
    <t>79/2015</t>
  </si>
  <si>
    <t>Kopiarka Ricoh Aficio MPC2051AD</t>
  </si>
  <si>
    <t>6/2016</t>
  </si>
  <si>
    <t>Telewizor Samsung UE48JU6400123/UHD-LCD44</t>
  </si>
  <si>
    <t>8/2016</t>
  </si>
  <si>
    <t>Zestaw regałów magazynowych</t>
  </si>
  <si>
    <t>29/2016</t>
  </si>
  <si>
    <t>Wipros King 365</t>
  </si>
  <si>
    <t>4/2017</t>
  </si>
  <si>
    <t xml:space="preserve">RAZEM </t>
  </si>
  <si>
    <t>GRUPA NIEMATERIALNE ŚRODKI TRWAŁE</t>
  </si>
  <si>
    <t>Niematerialne</t>
  </si>
  <si>
    <t>WNiP/Programy</t>
  </si>
  <si>
    <t>BRAK DANYCH</t>
  </si>
  <si>
    <t>Oprogr. do rysunków technicznych ZWCAD 2015+Stand</t>
  </si>
  <si>
    <t>4/WNiP/2014</t>
  </si>
  <si>
    <t>Oprogr. do rysunków tewchnicznych ZWCAD 2015+Stan</t>
  </si>
  <si>
    <t>5/WNiP/2014</t>
  </si>
  <si>
    <t>Program komputerowy CAD OEM - technologia stolarn</t>
  </si>
  <si>
    <t>1/WNiP/2017</t>
  </si>
  <si>
    <t>dierżawa do Vallor</t>
  </si>
  <si>
    <t>Przyczepa Laweta</t>
  </si>
  <si>
    <t>14/2015</t>
  </si>
  <si>
    <t>13/2017</t>
  </si>
  <si>
    <t>Regały mobilne do obsługi projektu Q8 szt. 11</t>
  </si>
  <si>
    <t>77/2015</t>
  </si>
  <si>
    <t>Razem środki trwałe</t>
  </si>
  <si>
    <t xml:space="preserve">Ogółem środki trwałe i wartości niematerialne i prawne 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</si>
</sst>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#,##0\ &quot;zł&quot;"/>
    <numFmt numFmtId="166" formatCode="#,##0.00;\-#,##0.00;&quot;-&quot;??"/>
  </numFmts>
  <fonts count="4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/>
    </xf>
    <xf numFmtId="10" fontId="3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/>
    <xf numFmtId="49" fontId="2" fillId="4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166" fontId="3" fillId="7" borderId="1" xfId="0" applyNumberFormat="1" applyFont="1" applyFill="1" applyBorder="1" applyAlignment="1">
      <alignment vertical="center"/>
    </xf>
    <xf numFmtId="10" fontId="3" fillId="7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164" fontId="3" fillId="5" borderId="0" xfId="0" applyNumberFormat="1" applyFont="1" applyFill="1" applyAlignment="1">
      <alignment vertical="center"/>
    </xf>
    <xf numFmtId="10" fontId="3" fillId="5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165" fontId="3" fillId="5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64" fontId="1" fillId="0" borderId="0" xfId="0" applyNumberFormat="1" applyFont="1"/>
    <xf numFmtId="0" fontId="0" fillId="0" borderId="1" xfId="0" applyBorder="1"/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Kopia%20za&#322;a&#808;cznik%20nr%201%20%20do%20umowy%20dzierz&#775;awy%20z%2022%20stycznia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wyposażenia domu"/>
      <sheetName val="Wykaz pomieszczeń"/>
      <sheetName val="Arkusz1"/>
      <sheetName val="Kopia załącznik nr 1  do umowy"/>
    </sheetNames>
    <sheetDataSet>
      <sheetData sheetId="0" refreshError="1"/>
      <sheetData sheetId="1">
        <row r="3">
          <cell r="B3" t="str">
            <v>Piwnica ul. Ceglana 8</v>
          </cell>
        </row>
        <row r="4">
          <cell r="B4" t="str">
            <v>Parter ul. Ceglana 8</v>
          </cell>
        </row>
        <row r="5">
          <cell r="B5" t="str">
            <v>I piętro ul. Ceglana 8</v>
          </cell>
        </row>
        <row r="6">
          <cell r="B6" t="str">
            <v>II piętro ul. Ceglana 8</v>
          </cell>
        </row>
        <row r="7">
          <cell r="B7" t="str">
            <v>Parter ul. Ceglana 6</v>
          </cell>
        </row>
        <row r="8">
          <cell r="B8" t="str">
            <v>I piętro ul. Ceglana 6</v>
          </cell>
        </row>
        <row r="9">
          <cell r="B9" t="str">
            <v>Inne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tabSelected="1" zoomScale="85" zoomScaleNormal="85" workbookViewId="0">
      <pane ySplit="1" topLeftCell="A61" activePane="bottomLeft" state="frozen"/>
      <selection pane="bottomLeft" activeCell="AJ73" sqref="AJ73"/>
    </sheetView>
  </sheetViews>
  <sheetFormatPr defaultColWidth="8.85546875" defaultRowHeight="15"/>
  <cols>
    <col min="1" max="1" width="7.28515625" style="56" customWidth="1"/>
    <col min="2" max="2" width="6.7109375" style="56" bestFit="1" customWidth="1"/>
    <col min="3" max="3" width="10.28515625" style="56" bestFit="1" customWidth="1"/>
    <col min="4" max="4" width="47.140625" style="57" bestFit="1" customWidth="1"/>
    <col min="5" max="5" width="12.28515625" style="56" bestFit="1" customWidth="1"/>
    <col min="6" max="6" width="38.140625" style="57" bestFit="1" customWidth="1"/>
    <col min="7" max="7" width="9" style="56" hidden="1" customWidth="1"/>
    <col min="8" max="8" width="9.28515625" style="57" hidden="1" customWidth="1"/>
    <col min="9" max="9" width="6.7109375" style="57" hidden="1" customWidth="1"/>
    <col min="10" max="10" width="6.5703125" style="57" hidden="1" customWidth="1"/>
    <col min="11" max="11" width="11.5703125" style="58" hidden="1" customWidth="1"/>
    <col min="12" max="12" width="11.140625" style="57" hidden="1" customWidth="1"/>
    <col min="13" max="13" width="14.5703125" style="57" hidden="1" customWidth="1"/>
    <col min="14" max="14" width="11.5703125" style="57" hidden="1" customWidth="1"/>
    <col min="15" max="15" width="10.5703125" style="56" hidden="1" customWidth="1"/>
    <col min="16" max="16" width="22.5703125" style="58" hidden="1" customWidth="1"/>
    <col min="17" max="17" width="12.28515625" style="58" hidden="1" customWidth="1"/>
    <col min="18" max="18" width="10.42578125" style="59" hidden="1" customWidth="1"/>
    <col min="19" max="19" width="14.7109375" style="58" hidden="1" customWidth="1"/>
    <col min="20" max="20" width="14.85546875" style="54" hidden="1" customWidth="1"/>
    <col min="21" max="21" width="12.85546875" style="54" hidden="1" customWidth="1"/>
    <col min="22" max="22" width="10.140625" style="54" hidden="1" customWidth="1"/>
    <col min="23" max="23" width="10.5703125" style="59" hidden="1" customWidth="1"/>
    <col min="24" max="24" width="15.5703125" style="60" bestFit="1" customWidth="1"/>
    <col min="25" max="25" width="13.140625" style="58" hidden="1" customWidth="1"/>
    <col min="26" max="26" width="11.42578125" hidden="1" customWidth="1"/>
    <col min="27" max="27" width="19.85546875" style="57" hidden="1" customWidth="1"/>
    <col min="28" max="30" width="10.28515625" style="57" hidden="1" customWidth="1"/>
    <col min="31" max="32" width="8.85546875" style="43"/>
    <col min="33" max="33" width="11" style="43" bestFit="1" customWidth="1"/>
    <col min="34" max="16384" width="8.85546875" style="43"/>
  </cols>
  <sheetData>
    <row r="1" spans="1:30" s="8" customFormat="1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4" t="s">
        <v>15</v>
      </c>
      <c r="Q1" s="4" t="s">
        <v>16</v>
      </c>
      <c r="R1" s="5" t="s">
        <v>17</v>
      </c>
      <c r="S1" s="4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6" t="s">
        <v>23</v>
      </c>
      <c r="Y1" s="4" t="s">
        <v>24</v>
      </c>
      <c r="Z1" s="4" t="s">
        <v>25</v>
      </c>
      <c r="AA1" s="7" t="s">
        <v>26</v>
      </c>
      <c r="AB1" s="7" t="s">
        <v>27</v>
      </c>
      <c r="AC1" s="7" t="s">
        <v>28</v>
      </c>
      <c r="AD1" s="7" t="s">
        <v>29</v>
      </c>
    </row>
    <row r="2" spans="1:30" customFormat="1">
      <c r="A2" s="9"/>
      <c r="B2" s="9"/>
      <c r="C2" s="9"/>
      <c r="D2" s="32" t="s">
        <v>33</v>
      </c>
      <c r="E2" s="32"/>
      <c r="F2" s="33"/>
      <c r="G2" s="34"/>
      <c r="H2" s="33"/>
      <c r="I2" s="35"/>
      <c r="J2" s="35"/>
      <c r="K2" s="36"/>
      <c r="L2" s="35"/>
      <c r="M2" s="35"/>
      <c r="N2" s="35"/>
      <c r="O2" s="10"/>
      <c r="P2" s="37"/>
      <c r="Q2" s="37"/>
      <c r="R2" s="38"/>
      <c r="S2" s="37"/>
      <c r="T2" s="38"/>
      <c r="U2" s="38"/>
      <c r="V2" s="38"/>
      <c r="W2" s="38"/>
      <c r="X2" s="39"/>
      <c r="Y2" s="37"/>
      <c r="Z2" t="s">
        <v>30</v>
      </c>
    </row>
    <row r="3" spans="1:30" customFormat="1">
      <c r="A3" s="11">
        <v>1</v>
      </c>
      <c r="B3" s="11">
        <v>15</v>
      </c>
      <c r="C3" s="11">
        <v>4</v>
      </c>
      <c r="D3" s="12" t="s">
        <v>34</v>
      </c>
      <c r="E3" s="13" t="s">
        <v>35</v>
      </c>
      <c r="F3" s="14" t="s">
        <v>36</v>
      </c>
      <c r="G3" s="15">
        <v>41973</v>
      </c>
      <c r="H3" s="14" t="s">
        <v>31</v>
      </c>
      <c r="I3" s="16">
        <v>30</v>
      </c>
      <c r="J3" s="16">
        <v>1</v>
      </c>
      <c r="K3" s="17">
        <v>11000</v>
      </c>
      <c r="L3" s="16">
        <v>0</v>
      </c>
      <c r="M3" s="16">
        <v>9900</v>
      </c>
      <c r="N3" s="16">
        <v>1100</v>
      </c>
      <c r="O3" s="18">
        <v>5</v>
      </c>
      <c r="P3" s="19"/>
      <c r="Q3" s="19">
        <v>11000</v>
      </c>
      <c r="R3" s="20">
        <v>0.2</v>
      </c>
      <c r="S3" s="19">
        <v>8800</v>
      </c>
      <c r="T3" s="20">
        <v>0.8</v>
      </c>
      <c r="U3" s="20">
        <v>0.05</v>
      </c>
      <c r="V3" s="20">
        <v>0.05</v>
      </c>
      <c r="W3" s="20">
        <v>0.90000000000000013</v>
      </c>
      <c r="X3" s="21">
        <v>879.99999999999886</v>
      </c>
      <c r="Y3" s="19">
        <v>500</v>
      </c>
      <c r="Z3" t="s">
        <v>30</v>
      </c>
    </row>
    <row r="4" spans="1:30" customFormat="1">
      <c r="A4" s="11">
        <v>2</v>
      </c>
      <c r="B4" s="11">
        <v>16</v>
      </c>
      <c r="C4" s="11">
        <v>4</v>
      </c>
      <c r="D4" s="12" t="s">
        <v>34</v>
      </c>
      <c r="E4" s="13" t="s">
        <v>37</v>
      </c>
      <c r="F4" s="14" t="s">
        <v>36</v>
      </c>
      <c r="G4" s="15">
        <v>41973</v>
      </c>
      <c r="H4" s="14" t="s">
        <v>31</v>
      </c>
      <c r="I4" s="16">
        <v>30</v>
      </c>
      <c r="J4" s="16">
        <v>1</v>
      </c>
      <c r="K4" s="17">
        <v>11000</v>
      </c>
      <c r="L4" s="16">
        <v>0</v>
      </c>
      <c r="M4" s="16">
        <v>9900</v>
      </c>
      <c r="N4" s="16">
        <v>1100</v>
      </c>
      <c r="O4" s="18">
        <v>5</v>
      </c>
      <c r="P4" s="19"/>
      <c r="Q4" s="19">
        <v>11000</v>
      </c>
      <c r="R4" s="20">
        <v>0.2</v>
      </c>
      <c r="S4" s="19">
        <v>8800</v>
      </c>
      <c r="T4" s="20">
        <v>0.8</v>
      </c>
      <c r="U4" s="20">
        <v>0.05</v>
      </c>
      <c r="V4" s="20">
        <v>0</v>
      </c>
      <c r="W4" s="20">
        <v>0.85000000000000009</v>
      </c>
      <c r="X4" s="21">
        <v>1319.9999999999993</v>
      </c>
      <c r="Y4" s="19">
        <v>1100</v>
      </c>
      <c r="Z4" t="s">
        <v>30</v>
      </c>
    </row>
    <row r="5" spans="1:30" customFormat="1">
      <c r="A5" s="11">
        <v>3</v>
      </c>
      <c r="B5" s="11">
        <v>18</v>
      </c>
      <c r="C5" s="11">
        <v>4</v>
      </c>
      <c r="D5" s="12" t="s">
        <v>34</v>
      </c>
      <c r="E5" s="13" t="s">
        <v>38</v>
      </c>
      <c r="F5" s="14" t="s">
        <v>36</v>
      </c>
      <c r="G5" s="15">
        <v>41973</v>
      </c>
      <c r="H5" s="14" t="s">
        <v>31</v>
      </c>
      <c r="I5" s="16">
        <v>30</v>
      </c>
      <c r="J5" s="16">
        <v>1</v>
      </c>
      <c r="K5" s="17">
        <v>11000</v>
      </c>
      <c r="L5" s="16">
        <v>0</v>
      </c>
      <c r="M5" s="16">
        <v>9900</v>
      </c>
      <c r="N5" s="16">
        <v>1100</v>
      </c>
      <c r="O5" s="18">
        <v>5</v>
      </c>
      <c r="P5" s="19"/>
      <c r="Q5" s="19">
        <v>11000</v>
      </c>
      <c r="R5" s="20">
        <v>0.2</v>
      </c>
      <c r="S5" s="19">
        <v>8800</v>
      </c>
      <c r="T5" s="20">
        <v>0.8</v>
      </c>
      <c r="U5" s="20">
        <v>0.05</v>
      </c>
      <c r="V5" s="20">
        <v>0.05</v>
      </c>
      <c r="W5" s="20">
        <v>0.90000000000000013</v>
      </c>
      <c r="X5" s="21">
        <v>879.99999999999886</v>
      </c>
      <c r="Y5" s="19">
        <v>750</v>
      </c>
      <c r="Z5" t="s">
        <v>30</v>
      </c>
    </row>
    <row r="6" spans="1:30" customFormat="1" ht="33.75" customHeight="1">
      <c r="A6" s="11">
        <v>4</v>
      </c>
      <c r="B6" s="11">
        <v>19</v>
      </c>
      <c r="C6" s="11">
        <v>4</v>
      </c>
      <c r="D6" s="12" t="s">
        <v>39</v>
      </c>
      <c r="E6" s="13" t="s">
        <v>40</v>
      </c>
      <c r="F6" s="14" t="s">
        <v>36</v>
      </c>
      <c r="G6" s="15">
        <v>41973</v>
      </c>
      <c r="H6" s="14" t="s">
        <v>31</v>
      </c>
      <c r="I6" s="16">
        <v>30</v>
      </c>
      <c r="J6" s="16">
        <v>1</v>
      </c>
      <c r="K6" s="17">
        <v>17000</v>
      </c>
      <c r="L6" s="16">
        <v>0</v>
      </c>
      <c r="M6" s="16">
        <v>15300</v>
      </c>
      <c r="N6" s="16">
        <v>1700</v>
      </c>
      <c r="O6" s="18">
        <v>5</v>
      </c>
      <c r="P6" s="19"/>
      <c r="Q6" s="19">
        <v>17000</v>
      </c>
      <c r="R6" s="20">
        <v>0.2</v>
      </c>
      <c r="S6" s="19">
        <v>13600</v>
      </c>
      <c r="T6" s="20">
        <v>0.8</v>
      </c>
      <c r="U6" s="20">
        <v>0.05</v>
      </c>
      <c r="V6" s="20">
        <v>0.05</v>
      </c>
      <c r="W6" s="20">
        <v>0.90000000000000013</v>
      </c>
      <c r="X6" s="21">
        <v>1359.9999999999982</v>
      </c>
      <c r="Y6" s="19">
        <v>1100</v>
      </c>
      <c r="Z6" t="s">
        <v>30</v>
      </c>
    </row>
    <row r="7" spans="1:30" customFormat="1">
      <c r="A7" s="11">
        <v>5</v>
      </c>
      <c r="B7" s="11">
        <v>252015</v>
      </c>
      <c r="C7" s="11">
        <v>4</v>
      </c>
      <c r="D7" s="12" t="s">
        <v>41</v>
      </c>
      <c r="E7" s="13" t="s">
        <v>42</v>
      </c>
      <c r="F7" s="14" t="s">
        <v>36</v>
      </c>
      <c r="G7" s="15">
        <v>42094</v>
      </c>
      <c r="H7" s="14" t="s">
        <v>31</v>
      </c>
      <c r="I7" s="16">
        <v>50</v>
      </c>
      <c r="J7" s="16">
        <v>1</v>
      </c>
      <c r="K7" s="17">
        <v>10000</v>
      </c>
      <c r="L7" s="16">
        <v>0</v>
      </c>
      <c r="M7" s="16">
        <v>10000</v>
      </c>
      <c r="N7" s="16">
        <v>0</v>
      </c>
      <c r="O7" s="18">
        <v>4</v>
      </c>
      <c r="P7" s="19"/>
      <c r="Q7" s="19">
        <v>6800</v>
      </c>
      <c r="R7" s="20">
        <v>0.1</v>
      </c>
      <c r="S7" s="19">
        <v>6120</v>
      </c>
      <c r="T7" s="20">
        <v>0.25</v>
      </c>
      <c r="U7" s="20">
        <v>0.05</v>
      </c>
      <c r="V7" s="20">
        <v>0.05</v>
      </c>
      <c r="W7" s="20">
        <v>0.35</v>
      </c>
      <c r="X7" s="21">
        <v>3978</v>
      </c>
      <c r="Y7" s="19">
        <v>3500</v>
      </c>
      <c r="Z7" t="s">
        <v>30</v>
      </c>
    </row>
    <row r="8" spans="1:30" customFormat="1">
      <c r="A8" s="11">
        <v>6</v>
      </c>
      <c r="B8" s="11">
        <v>262015</v>
      </c>
      <c r="C8" s="11">
        <v>4</v>
      </c>
      <c r="D8" s="12" t="s">
        <v>43</v>
      </c>
      <c r="E8" s="13" t="s">
        <v>44</v>
      </c>
      <c r="F8" s="14" t="s">
        <v>36</v>
      </c>
      <c r="G8" s="15">
        <v>42094</v>
      </c>
      <c r="H8" s="14" t="s">
        <v>31</v>
      </c>
      <c r="I8" s="16">
        <v>50</v>
      </c>
      <c r="J8" s="16">
        <v>1</v>
      </c>
      <c r="K8" s="17">
        <v>10000</v>
      </c>
      <c r="L8" s="16">
        <v>0</v>
      </c>
      <c r="M8" s="16">
        <v>10000</v>
      </c>
      <c r="N8" s="16">
        <v>0</v>
      </c>
      <c r="O8" s="18">
        <v>4</v>
      </c>
      <c r="P8" s="19"/>
      <c r="Q8" s="19">
        <v>44000</v>
      </c>
      <c r="R8" s="20">
        <v>0.1</v>
      </c>
      <c r="S8" s="19">
        <v>39600</v>
      </c>
      <c r="T8" s="20">
        <v>0.2</v>
      </c>
      <c r="U8" s="20">
        <v>0.05</v>
      </c>
      <c r="V8" s="20">
        <v>0.05</v>
      </c>
      <c r="W8" s="20">
        <v>0.3</v>
      </c>
      <c r="X8" s="21">
        <v>27720</v>
      </c>
      <c r="Y8" s="19">
        <v>25000</v>
      </c>
      <c r="Z8" t="s">
        <v>30</v>
      </c>
    </row>
    <row r="9" spans="1:30" customFormat="1">
      <c r="A9" s="11">
        <v>7</v>
      </c>
      <c r="B9" s="11">
        <v>272015</v>
      </c>
      <c r="C9" s="11">
        <v>4</v>
      </c>
      <c r="D9" s="12" t="s">
        <v>45</v>
      </c>
      <c r="E9" s="13" t="s">
        <v>46</v>
      </c>
      <c r="F9" s="14" t="s">
        <v>36</v>
      </c>
      <c r="G9" s="15">
        <v>42094</v>
      </c>
      <c r="H9" s="14" t="s">
        <v>31</v>
      </c>
      <c r="I9" s="16">
        <v>50</v>
      </c>
      <c r="J9" s="16">
        <v>1</v>
      </c>
      <c r="K9" s="17">
        <v>9000</v>
      </c>
      <c r="L9" s="16">
        <v>0</v>
      </c>
      <c r="M9" s="16">
        <v>9000</v>
      </c>
      <c r="N9" s="16">
        <v>0</v>
      </c>
      <c r="O9" s="18">
        <v>4</v>
      </c>
      <c r="P9" s="19"/>
      <c r="Q9" s="19">
        <v>4600</v>
      </c>
      <c r="R9" s="20">
        <v>0.1</v>
      </c>
      <c r="S9" s="19">
        <v>4140</v>
      </c>
      <c r="T9" s="20">
        <v>0.2</v>
      </c>
      <c r="U9" s="20">
        <v>0.05</v>
      </c>
      <c r="V9" s="20">
        <v>0.05</v>
      </c>
      <c r="W9" s="20">
        <v>0.3</v>
      </c>
      <c r="X9" s="21">
        <v>2898</v>
      </c>
      <c r="Y9" s="19">
        <v>2500</v>
      </c>
      <c r="Z9" t="s">
        <v>30</v>
      </c>
    </row>
    <row r="10" spans="1:30" customFormat="1">
      <c r="A10" s="11">
        <v>8</v>
      </c>
      <c r="B10" s="11">
        <v>332015</v>
      </c>
      <c r="C10" s="11">
        <v>4</v>
      </c>
      <c r="D10" s="12" t="s">
        <v>47</v>
      </c>
      <c r="E10" s="13" t="s">
        <v>48</v>
      </c>
      <c r="F10" s="14" t="s">
        <v>36</v>
      </c>
      <c r="G10" s="15">
        <v>42094</v>
      </c>
      <c r="H10" s="14" t="s">
        <v>49</v>
      </c>
      <c r="I10" s="16"/>
      <c r="J10" s="16"/>
      <c r="K10" s="17">
        <v>2500</v>
      </c>
      <c r="L10" s="16">
        <v>0</v>
      </c>
      <c r="M10" s="16">
        <v>2500</v>
      </c>
      <c r="N10" s="16">
        <v>0</v>
      </c>
      <c r="O10" s="18">
        <v>4</v>
      </c>
      <c r="P10" s="19"/>
      <c r="Q10" s="19">
        <v>2800</v>
      </c>
      <c r="R10" s="20">
        <v>0.1</v>
      </c>
      <c r="S10" s="19">
        <v>2520</v>
      </c>
      <c r="T10" s="20">
        <v>0.3</v>
      </c>
      <c r="U10" s="20">
        <v>0.05</v>
      </c>
      <c r="V10" s="20">
        <v>0.05</v>
      </c>
      <c r="W10" s="20">
        <v>0.39999999999999997</v>
      </c>
      <c r="X10" s="21">
        <v>1512.0000000000002</v>
      </c>
      <c r="Y10" s="19">
        <v>1300</v>
      </c>
      <c r="Z10" t="s">
        <v>30</v>
      </c>
    </row>
    <row r="11" spans="1:30" customFormat="1">
      <c r="A11" s="11">
        <v>9</v>
      </c>
      <c r="B11" s="11">
        <v>392015</v>
      </c>
      <c r="C11" s="11">
        <v>4</v>
      </c>
      <c r="D11" s="12" t="s">
        <v>50</v>
      </c>
      <c r="E11" s="13" t="s">
        <v>51</v>
      </c>
      <c r="F11" s="14" t="s">
        <v>36</v>
      </c>
      <c r="G11" s="15">
        <v>42094</v>
      </c>
      <c r="H11" s="14" t="s">
        <v>49</v>
      </c>
      <c r="I11" s="16"/>
      <c r="J11" s="16"/>
      <c r="K11" s="17">
        <v>1500</v>
      </c>
      <c r="L11" s="16">
        <v>0</v>
      </c>
      <c r="M11" s="16">
        <v>1500</v>
      </c>
      <c r="N11" s="16">
        <v>0</v>
      </c>
      <c r="O11" s="18">
        <v>5</v>
      </c>
      <c r="P11" s="19"/>
      <c r="Q11" s="19">
        <v>2900</v>
      </c>
      <c r="R11" s="40">
        <v>0.1</v>
      </c>
      <c r="S11" s="17">
        <v>2610</v>
      </c>
      <c r="T11" s="40">
        <v>0.35</v>
      </c>
      <c r="U11" s="40">
        <v>0.05</v>
      </c>
      <c r="V11" s="40">
        <v>0.05</v>
      </c>
      <c r="W11" s="40">
        <v>0.44999999999999996</v>
      </c>
      <c r="X11" s="41">
        <v>1435.5000000000002</v>
      </c>
      <c r="Y11" s="17">
        <v>1100</v>
      </c>
      <c r="Z11" t="s">
        <v>30</v>
      </c>
    </row>
    <row r="12" spans="1:30" customFormat="1">
      <c r="A12" s="11">
        <v>10</v>
      </c>
      <c r="B12" s="11">
        <v>522018</v>
      </c>
      <c r="C12" s="11">
        <v>4</v>
      </c>
      <c r="D12" s="12" t="s">
        <v>52</v>
      </c>
      <c r="E12" s="13" t="s">
        <v>53</v>
      </c>
      <c r="F12" s="14"/>
      <c r="G12" s="15">
        <v>42278</v>
      </c>
      <c r="H12" s="14"/>
      <c r="I12" s="16"/>
      <c r="J12" s="16"/>
      <c r="K12" s="17">
        <v>45000</v>
      </c>
      <c r="L12" s="16"/>
      <c r="M12" s="16">
        <v>32467.5</v>
      </c>
      <c r="N12" s="16">
        <v>12532.5</v>
      </c>
      <c r="O12" s="18">
        <v>4</v>
      </c>
      <c r="P12" s="19"/>
      <c r="Q12" s="19">
        <v>50000</v>
      </c>
      <c r="R12" s="20">
        <v>0.1</v>
      </c>
      <c r="S12" s="19">
        <v>45000</v>
      </c>
      <c r="T12" s="20">
        <v>0.6</v>
      </c>
      <c r="U12" s="20">
        <v>0.05</v>
      </c>
      <c r="V12" s="20">
        <v>0.1</v>
      </c>
      <c r="W12" s="20">
        <v>0.75</v>
      </c>
      <c r="X12" s="21">
        <v>11250</v>
      </c>
      <c r="Y12" s="19">
        <v>8437.5</v>
      </c>
      <c r="Z12" t="s">
        <v>30</v>
      </c>
    </row>
    <row r="13" spans="1:30" customFormat="1" ht="42" customHeight="1">
      <c r="A13" s="11">
        <v>11</v>
      </c>
      <c r="B13" s="11">
        <v>522023</v>
      </c>
      <c r="C13" s="11">
        <v>4</v>
      </c>
      <c r="D13" s="12" t="s">
        <v>54</v>
      </c>
      <c r="E13" s="13" t="s">
        <v>55</v>
      </c>
      <c r="F13" s="14" t="s">
        <v>36</v>
      </c>
      <c r="G13" s="15">
        <v>42277</v>
      </c>
      <c r="H13" s="14" t="s">
        <v>31</v>
      </c>
      <c r="I13" s="16">
        <v>50</v>
      </c>
      <c r="J13" s="16">
        <v>1</v>
      </c>
      <c r="K13" s="17">
        <v>5000.16</v>
      </c>
      <c r="L13" s="16">
        <v>0</v>
      </c>
      <c r="M13" s="16">
        <v>5000.16</v>
      </c>
      <c r="N13" s="16">
        <v>0</v>
      </c>
      <c r="O13" s="18">
        <v>4</v>
      </c>
      <c r="P13" s="19"/>
      <c r="Q13" s="19">
        <v>3500</v>
      </c>
      <c r="R13" s="20">
        <v>0.1</v>
      </c>
      <c r="S13" s="19">
        <v>3150</v>
      </c>
      <c r="T13" s="20">
        <v>0.2</v>
      </c>
      <c r="U13" s="20">
        <v>0.05</v>
      </c>
      <c r="V13" s="20">
        <v>0.05</v>
      </c>
      <c r="W13" s="20">
        <v>0.3</v>
      </c>
      <c r="X13" s="21">
        <v>2205</v>
      </c>
      <c r="Y13" s="19">
        <v>1600</v>
      </c>
      <c r="Z13" t="s">
        <v>30</v>
      </c>
    </row>
    <row r="14" spans="1:30" customFormat="1" ht="27.75" customHeight="1">
      <c r="A14" s="11">
        <v>12</v>
      </c>
      <c r="B14" s="11">
        <v>522029</v>
      </c>
      <c r="C14" s="11">
        <v>4</v>
      </c>
      <c r="D14" s="12" t="s">
        <v>56</v>
      </c>
      <c r="E14" s="13" t="s">
        <v>57</v>
      </c>
      <c r="F14" s="14" t="s">
        <v>36</v>
      </c>
      <c r="G14" s="15">
        <v>42277</v>
      </c>
      <c r="H14" s="14" t="s">
        <v>49</v>
      </c>
      <c r="I14" s="16"/>
      <c r="J14" s="16"/>
      <c r="K14" s="17">
        <v>500.16</v>
      </c>
      <c r="L14" s="16">
        <v>0</v>
      </c>
      <c r="M14" s="16">
        <v>500.16</v>
      </c>
      <c r="N14" s="16">
        <v>0</v>
      </c>
      <c r="O14" s="18">
        <v>4</v>
      </c>
      <c r="P14" s="19"/>
      <c r="Q14" s="19">
        <v>500</v>
      </c>
      <c r="R14" s="20">
        <v>0.1</v>
      </c>
      <c r="S14" s="19">
        <v>450</v>
      </c>
      <c r="T14" s="20">
        <v>0.15</v>
      </c>
      <c r="U14" s="20">
        <v>0.05</v>
      </c>
      <c r="V14" s="20">
        <v>0.05</v>
      </c>
      <c r="W14" s="20">
        <v>0.25</v>
      </c>
      <c r="X14" s="21">
        <v>337.5</v>
      </c>
      <c r="Y14" s="19">
        <v>250</v>
      </c>
      <c r="Z14" t="s">
        <v>30</v>
      </c>
    </row>
    <row r="15" spans="1:30" customFormat="1">
      <c r="A15" s="11">
        <v>13</v>
      </c>
      <c r="B15" s="11">
        <v>522030</v>
      </c>
      <c r="C15" s="11">
        <v>4</v>
      </c>
      <c r="D15" s="12" t="s">
        <v>58</v>
      </c>
      <c r="E15" s="13" t="s">
        <v>59</v>
      </c>
      <c r="F15" s="14" t="s">
        <v>36</v>
      </c>
      <c r="G15" s="15">
        <v>42277</v>
      </c>
      <c r="H15" s="14" t="s">
        <v>49</v>
      </c>
      <c r="I15" s="16"/>
      <c r="J15" s="16"/>
      <c r="K15" s="17">
        <v>399.84</v>
      </c>
      <c r="L15" s="16">
        <v>0</v>
      </c>
      <c r="M15" s="16">
        <v>399.84</v>
      </c>
      <c r="N15" s="16">
        <v>0</v>
      </c>
      <c r="O15" s="18">
        <v>4</v>
      </c>
      <c r="P15" s="19"/>
      <c r="Q15" s="19">
        <v>3000</v>
      </c>
      <c r="R15" s="20">
        <v>0.1</v>
      </c>
      <c r="S15" s="19">
        <v>2700</v>
      </c>
      <c r="T15" s="20">
        <v>0.1</v>
      </c>
      <c r="U15" s="20">
        <v>0.1</v>
      </c>
      <c r="V15" s="20">
        <v>0.05</v>
      </c>
      <c r="W15" s="20">
        <v>0.25</v>
      </c>
      <c r="X15" s="21">
        <v>2025</v>
      </c>
      <c r="Y15" s="19">
        <v>1800</v>
      </c>
      <c r="Z15" t="s">
        <v>30</v>
      </c>
    </row>
    <row r="16" spans="1:30" customFormat="1">
      <c r="A16" s="11">
        <v>14</v>
      </c>
      <c r="B16" s="11">
        <v>522031</v>
      </c>
      <c r="C16" s="11">
        <v>4</v>
      </c>
      <c r="D16" s="12" t="s">
        <v>60</v>
      </c>
      <c r="E16" s="13" t="s">
        <v>61</v>
      </c>
      <c r="F16" s="14" t="s">
        <v>36</v>
      </c>
      <c r="G16" s="15">
        <v>42277</v>
      </c>
      <c r="H16" s="14" t="s">
        <v>49</v>
      </c>
      <c r="I16" s="16"/>
      <c r="J16" s="16"/>
      <c r="K16" s="17">
        <v>900</v>
      </c>
      <c r="L16" s="16">
        <v>0</v>
      </c>
      <c r="M16" s="16">
        <v>900</v>
      </c>
      <c r="N16" s="16">
        <v>0</v>
      </c>
      <c r="O16" s="18">
        <v>4</v>
      </c>
      <c r="P16" s="19"/>
      <c r="Q16" s="19">
        <v>8900</v>
      </c>
      <c r="R16" s="20">
        <v>0.1</v>
      </c>
      <c r="S16" s="19">
        <v>8010</v>
      </c>
      <c r="T16" s="20">
        <v>0.1</v>
      </c>
      <c r="U16" s="20">
        <v>0.05</v>
      </c>
      <c r="V16" s="20">
        <v>0.05</v>
      </c>
      <c r="W16" s="20">
        <v>0.2</v>
      </c>
      <c r="X16" s="21">
        <v>6408</v>
      </c>
      <c r="Y16" s="19">
        <v>6000</v>
      </c>
      <c r="Z16" t="s">
        <v>30</v>
      </c>
    </row>
    <row r="17" spans="1:40" customFormat="1">
      <c r="A17" s="11">
        <v>15</v>
      </c>
      <c r="B17" s="11">
        <v>522032</v>
      </c>
      <c r="C17" s="11">
        <v>4</v>
      </c>
      <c r="D17" s="12" t="s">
        <v>62</v>
      </c>
      <c r="E17" s="13" t="s">
        <v>63</v>
      </c>
      <c r="F17" s="14" t="s">
        <v>36</v>
      </c>
      <c r="G17" s="15">
        <v>42277</v>
      </c>
      <c r="H17" s="14" t="s">
        <v>49</v>
      </c>
      <c r="I17" s="16"/>
      <c r="J17" s="16"/>
      <c r="K17" s="17">
        <v>2499.84</v>
      </c>
      <c r="L17" s="16">
        <v>0</v>
      </c>
      <c r="M17" s="16">
        <v>2499.84</v>
      </c>
      <c r="N17" s="16">
        <v>0</v>
      </c>
      <c r="O17" s="18">
        <v>4</v>
      </c>
      <c r="P17" s="19"/>
      <c r="Q17" s="19">
        <v>2500</v>
      </c>
      <c r="R17" s="20">
        <v>0.1</v>
      </c>
      <c r="S17" s="19">
        <v>2250</v>
      </c>
      <c r="T17" s="20">
        <v>0.1</v>
      </c>
      <c r="U17" s="20">
        <v>0.05</v>
      </c>
      <c r="V17" s="20">
        <v>0.05</v>
      </c>
      <c r="W17" s="20">
        <v>0.2</v>
      </c>
      <c r="X17" s="21">
        <v>1800</v>
      </c>
      <c r="Y17" s="19">
        <v>1500</v>
      </c>
      <c r="Z17" t="s">
        <v>30</v>
      </c>
    </row>
    <row r="18" spans="1:40" ht="36.75" customHeight="1">
      <c r="A18" s="11">
        <v>16</v>
      </c>
      <c r="B18" s="11">
        <v>522033</v>
      </c>
      <c r="C18" s="11">
        <v>4</v>
      </c>
      <c r="D18" s="12" t="s">
        <v>64</v>
      </c>
      <c r="E18" s="13" t="s">
        <v>65</v>
      </c>
      <c r="F18" s="14" t="s">
        <v>36</v>
      </c>
      <c r="G18" s="15">
        <v>42277</v>
      </c>
      <c r="H18" s="14" t="s">
        <v>49</v>
      </c>
      <c r="I18" s="16"/>
      <c r="J18" s="16"/>
      <c r="K18" s="17">
        <v>2499.84</v>
      </c>
      <c r="L18" s="16">
        <v>0</v>
      </c>
      <c r="M18" s="16">
        <v>2499.84</v>
      </c>
      <c r="N18" s="16">
        <v>0</v>
      </c>
      <c r="O18" s="18">
        <v>4</v>
      </c>
      <c r="P18" s="19"/>
      <c r="Q18" s="19">
        <v>2500</v>
      </c>
      <c r="R18" s="20">
        <v>0.2</v>
      </c>
      <c r="S18" s="19">
        <v>2000</v>
      </c>
      <c r="T18" s="20">
        <v>0.2</v>
      </c>
      <c r="U18" s="20">
        <v>0.2</v>
      </c>
      <c r="V18" s="20">
        <v>0.05</v>
      </c>
      <c r="W18" s="20">
        <v>0.45</v>
      </c>
      <c r="X18" s="21">
        <v>1100</v>
      </c>
      <c r="Y18" s="19">
        <v>825</v>
      </c>
      <c r="Z18" t="s">
        <v>30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>
      <c r="A19" s="11">
        <v>17</v>
      </c>
      <c r="B19" s="11">
        <v>522044</v>
      </c>
      <c r="C19" s="11">
        <v>4</v>
      </c>
      <c r="D19" s="12" t="s">
        <v>66</v>
      </c>
      <c r="E19" s="13" t="s">
        <v>67</v>
      </c>
      <c r="F19" s="14" t="s">
        <v>36</v>
      </c>
      <c r="G19" s="15">
        <v>42277</v>
      </c>
      <c r="H19" s="14" t="s">
        <v>49</v>
      </c>
      <c r="I19" s="16"/>
      <c r="J19" s="16"/>
      <c r="K19" s="17">
        <v>3450</v>
      </c>
      <c r="L19" s="16">
        <v>0</v>
      </c>
      <c r="M19" s="16">
        <v>3450</v>
      </c>
      <c r="N19" s="16">
        <v>0</v>
      </c>
      <c r="O19" s="18">
        <v>4</v>
      </c>
      <c r="P19" s="19"/>
      <c r="Q19" s="19">
        <v>3450</v>
      </c>
      <c r="R19" s="20">
        <v>0.2</v>
      </c>
      <c r="S19" s="19">
        <v>2760</v>
      </c>
      <c r="T19" s="20">
        <v>0.1</v>
      </c>
      <c r="U19" s="20">
        <v>0.05</v>
      </c>
      <c r="V19" s="20">
        <v>0.05</v>
      </c>
      <c r="W19" s="20">
        <v>0.2</v>
      </c>
      <c r="X19" s="21">
        <v>2208</v>
      </c>
      <c r="Y19" s="19">
        <v>1900</v>
      </c>
      <c r="Z19" t="s">
        <v>30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ht="36.75" customHeight="1">
      <c r="A20" s="11">
        <v>18</v>
      </c>
      <c r="B20" s="11">
        <v>522050</v>
      </c>
      <c r="C20" s="11">
        <v>4</v>
      </c>
      <c r="D20" s="12" t="s">
        <v>68</v>
      </c>
      <c r="E20" s="13" t="s">
        <v>69</v>
      </c>
      <c r="F20" s="14" t="s">
        <v>36</v>
      </c>
      <c r="G20" s="15">
        <v>42338</v>
      </c>
      <c r="H20" s="14" t="s">
        <v>31</v>
      </c>
      <c r="I20" s="16">
        <v>30</v>
      </c>
      <c r="J20" s="16">
        <v>1</v>
      </c>
      <c r="K20" s="17">
        <v>4308.13</v>
      </c>
      <c r="L20" s="16">
        <v>0</v>
      </c>
      <c r="M20" s="16">
        <v>2584.88</v>
      </c>
      <c r="N20" s="16">
        <v>1723.25</v>
      </c>
      <c r="O20" s="18">
        <v>5</v>
      </c>
      <c r="P20" s="19"/>
      <c r="Q20" s="19">
        <v>2700</v>
      </c>
      <c r="R20" s="20">
        <v>0.1</v>
      </c>
      <c r="S20" s="19">
        <v>2430</v>
      </c>
      <c r="T20" s="20">
        <v>0.15</v>
      </c>
      <c r="U20" s="20">
        <v>0.05</v>
      </c>
      <c r="V20" s="20">
        <v>0.15</v>
      </c>
      <c r="W20" s="20">
        <v>0.35</v>
      </c>
      <c r="X20" s="21">
        <v>1579.5</v>
      </c>
      <c r="Y20" s="19">
        <v>1500</v>
      </c>
      <c r="Z20" t="s">
        <v>30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 ht="49.5" customHeight="1">
      <c r="A21" s="11">
        <v>19</v>
      </c>
      <c r="B21" s="11">
        <v>522053</v>
      </c>
      <c r="C21" s="11">
        <v>4</v>
      </c>
      <c r="D21" s="12" t="s">
        <v>70</v>
      </c>
      <c r="E21" s="13" t="s">
        <v>71</v>
      </c>
      <c r="F21" s="14" t="s">
        <v>36</v>
      </c>
      <c r="G21" s="15">
        <v>42369</v>
      </c>
      <c r="H21" s="14" t="s">
        <v>31</v>
      </c>
      <c r="I21" s="16">
        <v>10</v>
      </c>
      <c r="J21" s="16">
        <v>1</v>
      </c>
      <c r="K21" s="17">
        <v>120000</v>
      </c>
      <c r="L21" s="16">
        <v>0</v>
      </c>
      <c r="M21" s="16">
        <v>23000</v>
      </c>
      <c r="N21" s="16">
        <v>97000</v>
      </c>
      <c r="O21" s="18">
        <v>4</v>
      </c>
      <c r="P21" s="19"/>
      <c r="Q21" s="19">
        <v>152000</v>
      </c>
      <c r="R21" s="20">
        <v>0.1</v>
      </c>
      <c r="S21" s="19">
        <v>136800</v>
      </c>
      <c r="T21" s="20">
        <v>0.15</v>
      </c>
      <c r="U21" s="20">
        <v>0.15</v>
      </c>
      <c r="V21" s="20">
        <v>0.05</v>
      </c>
      <c r="W21" s="20">
        <v>0.35</v>
      </c>
      <c r="X21" s="21">
        <v>88920</v>
      </c>
      <c r="Y21" s="19">
        <v>80000</v>
      </c>
      <c r="Z21" t="s">
        <v>30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 ht="34.5" customHeight="1">
      <c r="A22" s="11">
        <v>20</v>
      </c>
      <c r="B22" s="11">
        <v>522066</v>
      </c>
      <c r="C22" s="11">
        <v>4</v>
      </c>
      <c r="D22" s="12" t="s">
        <v>72</v>
      </c>
      <c r="E22" s="13" t="s">
        <v>73</v>
      </c>
      <c r="F22" s="14" t="s">
        <v>36</v>
      </c>
      <c r="G22" s="15">
        <v>42521</v>
      </c>
      <c r="H22" s="14" t="s">
        <v>31</v>
      </c>
      <c r="I22" s="16">
        <v>60</v>
      </c>
      <c r="J22" s="16">
        <v>1</v>
      </c>
      <c r="K22" s="17">
        <v>4024.38</v>
      </c>
      <c r="L22" s="16">
        <v>0</v>
      </c>
      <c r="M22" s="16">
        <v>3621.94</v>
      </c>
      <c r="N22" s="16">
        <v>402.44</v>
      </c>
      <c r="O22" s="18">
        <v>4</v>
      </c>
      <c r="P22" s="19"/>
      <c r="Q22" s="19">
        <v>3600</v>
      </c>
      <c r="R22" s="20">
        <v>0.2</v>
      </c>
      <c r="S22" s="19">
        <v>2880</v>
      </c>
      <c r="T22" s="20">
        <v>0.5</v>
      </c>
      <c r="U22" s="20">
        <v>0.05</v>
      </c>
      <c r="V22" s="20">
        <v>0.05</v>
      </c>
      <c r="W22" s="20">
        <v>0.60000000000000009</v>
      </c>
      <c r="X22" s="21">
        <v>1151.9999999999998</v>
      </c>
      <c r="Y22" s="19">
        <v>1000</v>
      </c>
      <c r="Z22" t="s">
        <v>30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 ht="15" customHeight="1">
      <c r="A23" s="11">
        <v>21</v>
      </c>
      <c r="B23" s="11">
        <v>522067</v>
      </c>
      <c r="C23" s="11">
        <v>4</v>
      </c>
      <c r="D23" s="12" t="s">
        <v>74</v>
      </c>
      <c r="E23" s="13" t="s">
        <v>75</v>
      </c>
      <c r="F23" s="14" t="s">
        <v>36</v>
      </c>
      <c r="G23" s="15">
        <v>42541</v>
      </c>
      <c r="H23" s="14" t="s">
        <v>31</v>
      </c>
      <c r="I23" s="16">
        <v>14</v>
      </c>
      <c r="J23" s="16">
        <v>1</v>
      </c>
      <c r="K23" s="17">
        <v>10000</v>
      </c>
      <c r="L23" s="16">
        <v>0</v>
      </c>
      <c r="M23" s="16">
        <v>1983.33</v>
      </c>
      <c r="N23" s="16">
        <v>8016.67</v>
      </c>
      <c r="O23" s="18">
        <v>4</v>
      </c>
      <c r="P23" s="19"/>
      <c r="Q23" s="19">
        <v>10000</v>
      </c>
      <c r="R23" s="20">
        <v>0.2</v>
      </c>
      <c r="S23" s="19">
        <v>8000</v>
      </c>
      <c r="T23" s="20">
        <v>0.1</v>
      </c>
      <c r="U23" s="20">
        <v>0.15</v>
      </c>
      <c r="V23" s="20">
        <v>0.05</v>
      </c>
      <c r="W23" s="20">
        <v>0.3</v>
      </c>
      <c r="X23" s="21">
        <v>5600</v>
      </c>
      <c r="Y23" s="19">
        <v>4200</v>
      </c>
      <c r="Z23" t="s">
        <v>30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ht="37.5" customHeight="1">
      <c r="A24" s="11">
        <v>22</v>
      </c>
      <c r="B24" s="11">
        <v>522068</v>
      </c>
      <c r="C24" s="11">
        <v>4</v>
      </c>
      <c r="D24" s="12" t="s">
        <v>76</v>
      </c>
      <c r="E24" s="13" t="s">
        <v>77</v>
      </c>
      <c r="F24" s="14" t="s">
        <v>36</v>
      </c>
      <c r="G24" s="15">
        <v>42613</v>
      </c>
      <c r="H24" s="14" t="s">
        <v>31</v>
      </c>
      <c r="I24" s="16">
        <v>30</v>
      </c>
      <c r="J24" s="16">
        <v>1</v>
      </c>
      <c r="K24" s="17">
        <v>4869.92</v>
      </c>
      <c r="L24" s="16">
        <v>0</v>
      </c>
      <c r="M24" s="16">
        <v>1826.22</v>
      </c>
      <c r="N24" s="16">
        <v>3043.7</v>
      </c>
      <c r="O24" s="18">
        <v>5</v>
      </c>
      <c r="P24" s="19"/>
      <c r="Q24" s="19">
        <v>4900</v>
      </c>
      <c r="R24" s="20">
        <v>0.2</v>
      </c>
      <c r="S24" s="19">
        <v>3920</v>
      </c>
      <c r="T24" s="20">
        <v>0.5</v>
      </c>
      <c r="U24" s="20">
        <v>0.05</v>
      </c>
      <c r="V24" s="20">
        <v>0.05</v>
      </c>
      <c r="W24" s="20">
        <v>0.60000000000000009</v>
      </c>
      <c r="X24" s="21">
        <v>1567.9999999999995</v>
      </c>
      <c r="Y24" s="19">
        <v>1300</v>
      </c>
      <c r="Z24" t="s">
        <v>30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ht="37.5" customHeight="1">
      <c r="A25" s="11">
        <v>23</v>
      </c>
      <c r="B25" s="11">
        <v>522087</v>
      </c>
      <c r="C25" s="11">
        <v>4</v>
      </c>
      <c r="D25" s="12" t="s">
        <v>78</v>
      </c>
      <c r="E25" s="13" t="s">
        <v>79</v>
      </c>
      <c r="F25" s="14" t="s">
        <v>80</v>
      </c>
      <c r="G25" s="15">
        <v>42766</v>
      </c>
      <c r="H25" s="14" t="s">
        <v>31</v>
      </c>
      <c r="I25" s="16">
        <v>30</v>
      </c>
      <c r="J25" s="16">
        <v>1</v>
      </c>
      <c r="K25" s="17">
        <v>5300</v>
      </c>
      <c r="L25" s="16">
        <v>0</v>
      </c>
      <c r="M25" s="16">
        <v>1325</v>
      </c>
      <c r="N25" s="16">
        <v>3975</v>
      </c>
      <c r="O25" s="18">
        <v>6</v>
      </c>
      <c r="P25" s="19"/>
      <c r="Q25" s="19">
        <v>2200</v>
      </c>
      <c r="R25" s="20">
        <v>0.1</v>
      </c>
      <c r="S25" s="19">
        <v>1980</v>
      </c>
      <c r="T25" s="20">
        <v>0.5</v>
      </c>
      <c r="U25" s="20">
        <v>0.05</v>
      </c>
      <c r="V25" s="20">
        <v>0.05</v>
      </c>
      <c r="W25" s="20">
        <v>0.60000000000000009</v>
      </c>
      <c r="X25" s="21">
        <v>791.99999999999977</v>
      </c>
      <c r="Y25" s="19">
        <v>700</v>
      </c>
      <c r="Z25" t="s">
        <v>30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ht="37.5" customHeight="1">
      <c r="A26" s="11">
        <v>24</v>
      </c>
      <c r="B26" s="11">
        <v>522094</v>
      </c>
      <c r="C26" s="11">
        <v>4</v>
      </c>
      <c r="D26" s="12" t="s">
        <v>81</v>
      </c>
      <c r="E26" s="13" t="s">
        <v>82</v>
      </c>
      <c r="F26" s="14" t="s">
        <v>80</v>
      </c>
      <c r="G26" s="15">
        <v>42855</v>
      </c>
      <c r="H26" s="14" t="s">
        <v>31</v>
      </c>
      <c r="I26" s="16">
        <v>14</v>
      </c>
      <c r="J26" s="16">
        <v>1</v>
      </c>
      <c r="K26" s="17">
        <v>76000</v>
      </c>
      <c r="L26" s="16">
        <v>0</v>
      </c>
      <c r="M26" s="16">
        <v>6206.67</v>
      </c>
      <c r="N26" s="16">
        <v>69793.33</v>
      </c>
      <c r="O26" s="18">
        <v>9</v>
      </c>
      <c r="P26" s="19"/>
      <c r="Q26" s="19">
        <v>106000</v>
      </c>
      <c r="R26" s="20">
        <v>0.1</v>
      </c>
      <c r="S26" s="19">
        <v>95400</v>
      </c>
      <c r="T26" s="20">
        <v>0.25</v>
      </c>
      <c r="U26" s="20">
        <v>0.05</v>
      </c>
      <c r="V26" s="20">
        <v>0.05</v>
      </c>
      <c r="W26" s="20">
        <v>0.35</v>
      </c>
      <c r="X26" s="21">
        <v>62010</v>
      </c>
      <c r="Y26" s="19">
        <v>60000</v>
      </c>
      <c r="Z26" t="s">
        <v>30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 ht="37.5" customHeight="1">
      <c r="A27" s="11">
        <v>25</v>
      </c>
      <c r="B27" s="11">
        <v>522095</v>
      </c>
      <c r="C27" s="11">
        <v>4</v>
      </c>
      <c r="D27" s="12" t="s">
        <v>83</v>
      </c>
      <c r="E27" s="13" t="s">
        <v>84</v>
      </c>
      <c r="F27" s="14" t="s">
        <v>80</v>
      </c>
      <c r="G27" s="15">
        <v>42855</v>
      </c>
      <c r="H27" s="14" t="s">
        <v>31</v>
      </c>
      <c r="I27" s="16">
        <v>14</v>
      </c>
      <c r="J27" s="16">
        <v>1</v>
      </c>
      <c r="K27" s="17">
        <v>515000</v>
      </c>
      <c r="L27" s="16">
        <v>0</v>
      </c>
      <c r="M27" s="16">
        <v>42058.33</v>
      </c>
      <c r="N27" s="16">
        <v>472941.67</v>
      </c>
      <c r="O27" s="18">
        <v>5</v>
      </c>
      <c r="P27" s="19"/>
      <c r="Q27" s="19">
        <v>515000</v>
      </c>
      <c r="R27" s="20">
        <v>0.1</v>
      </c>
      <c r="S27" s="19">
        <v>463500</v>
      </c>
      <c r="T27" s="20">
        <v>0.25</v>
      </c>
      <c r="U27" s="20">
        <v>0.05</v>
      </c>
      <c r="V27" s="20">
        <v>0.1</v>
      </c>
      <c r="W27" s="20">
        <v>0.4</v>
      </c>
      <c r="X27" s="21">
        <v>278100</v>
      </c>
      <c r="Y27" s="19">
        <v>275000</v>
      </c>
      <c r="Z27" t="s">
        <v>30</v>
      </c>
      <c r="AA27" s="42" t="s">
        <v>85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ht="37.5" customHeight="1">
      <c r="A28" s="11">
        <v>26</v>
      </c>
      <c r="B28" s="11">
        <v>522096</v>
      </c>
      <c r="C28" s="11">
        <v>4</v>
      </c>
      <c r="D28" s="12" t="s">
        <v>86</v>
      </c>
      <c r="E28" s="13" t="s">
        <v>87</v>
      </c>
      <c r="F28" s="14" t="s">
        <v>80</v>
      </c>
      <c r="G28" s="15">
        <v>42916</v>
      </c>
      <c r="H28" s="14" t="s">
        <v>31</v>
      </c>
      <c r="I28" s="16">
        <v>30</v>
      </c>
      <c r="J28" s="16">
        <v>1</v>
      </c>
      <c r="K28" s="17">
        <v>7908.13</v>
      </c>
      <c r="L28" s="16">
        <v>0</v>
      </c>
      <c r="M28" s="16">
        <v>988.52</v>
      </c>
      <c r="N28" s="16">
        <v>6919.61</v>
      </c>
      <c r="O28" s="18">
        <v>5</v>
      </c>
      <c r="P28" s="19"/>
      <c r="Q28" s="19">
        <v>4800</v>
      </c>
      <c r="R28" s="20">
        <v>0.1</v>
      </c>
      <c r="S28" s="19">
        <v>4320</v>
      </c>
      <c r="T28" s="20">
        <v>0.2</v>
      </c>
      <c r="U28" s="20">
        <v>0.05</v>
      </c>
      <c r="V28" s="20">
        <v>0.05</v>
      </c>
      <c r="W28" s="20">
        <v>0.3</v>
      </c>
      <c r="X28" s="21">
        <v>3024</v>
      </c>
      <c r="Y28" s="19">
        <v>2500</v>
      </c>
      <c r="Z28" t="s">
        <v>30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ht="37.5" customHeight="1">
      <c r="A29" s="11">
        <v>27</v>
      </c>
      <c r="B29" s="11">
        <v>522097</v>
      </c>
      <c r="C29" s="11">
        <v>4</v>
      </c>
      <c r="D29" s="12" t="s">
        <v>88</v>
      </c>
      <c r="E29" s="13" t="s">
        <v>89</v>
      </c>
      <c r="F29" s="14" t="s">
        <v>80</v>
      </c>
      <c r="G29" s="15">
        <v>42916</v>
      </c>
      <c r="H29" s="14" t="s">
        <v>31</v>
      </c>
      <c r="I29" s="16">
        <v>30</v>
      </c>
      <c r="J29" s="16">
        <v>1</v>
      </c>
      <c r="K29" s="17">
        <v>7908.13</v>
      </c>
      <c r="L29" s="16">
        <v>0</v>
      </c>
      <c r="M29" s="16">
        <v>988.52</v>
      </c>
      <c r="N29" s="16">
        <v>6919.61</v>
      </c>
      <c r="O29" s="18">
        <v>5</v>
      </c>
      <c r="P29" s="19"/>
      <c r="Q29" s="19">
        <v>4800</v>
      </c>
      <c r="R29" s="20">
        <v>0.1</v>
      </c>
      <c r="S29" s="19">
        <v>4320</v>
      </c>
      <c r="T29" s="20">
        <v>0.2</v>
      </c>
      <c r="U29" s="20">
        <v>0.05</v>
      </c>
      <c r="V29" s="20">
        <v>0.05</v>
      </c>
      <c r="W29" s="20">
        <v>0.3</v>
      </c>
      <c r="X29" s="21">
        <v>3024</v>
      </c>
      <c r="Y29" s="19">
        <v>2500</v>
      </c>
      <c r="Z29" t="s">
        <v>30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ht="37.5" customHeight="1">
      <c r="A30" s="11">
        <v>28</v>
      </c>
      <c r="B30" s="11">
        <v>522099</v>
      </c>
      <c r="C30" s="11">
        <v>4</v>
      </c>
      <c r="D30" s="12" t="s">
        <v>90</v>
      </c>
      <c r="E30" s="13" t="s">
        <v>91</v>
      </c>
      <c r="F30" s="14" t="s">
        <v>80</v>
      </c>
      <c r="G30" s="15">
        <v>42947</v>
      </c>
      <c r="H30" s="14" t="s">
        <v>31</v>
      </c>
      <c r="I30" s="16">
        <v>30</v>
      </c>
      <c r="J30" s="16">
        <v>1</v>
      </c>
      <c r="K30" s="17">
        <v>4693.5</v>
      </c>
      <c r="L30" s="16">
        <v>0</v>
      </c>
      <c r="M30" s="16">
        <v>469.35</v>
      </c>
      <c r="N30" s="16">
        <v>4224.1499999999996</v>
      </c>
      <c r="O30" s="18">
        <v>7</v>
      </c>
      <c r="P30" s="19"/>
      <c r="Q30" s="19">
        <v>4700</v>
      </c>
      <c r="R30" s="20">
        <v>0.2</v>
      </c>
      <c r="S30" s="19">
        <v>3760</v>
      </c>
      <c r="T30" s="20">
        <v>0.4</v>
      </c>
      <c r="U30" s="20">
        <v>0.05</v>
      </c>
      <c r="V30" s="20">
        <v>0.1</v>
      </c>
      <c r="W30" s="20">
        <v>0.55000000000000004</v>
      </c>
      <c r="X30" s="21">
        <v>1691.9999999999998</v>
      </c>
      <c r="Y30" s="19">
        <v>1000</v>
      </c>
      <c r="Z30" t="s">
        <v>30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ht="37.5" customHeight="1">
      <c r="A31" s="11">
        <v>29</v>
      </c>
      <c r="B31" s="11">
        <v>522104</v>
      </c>
      <c r="C31" s="11">
        <v>4</v>
      </c>
      <c r="D31" s="12" t="s">
        <v>92</v>
      </c>
      <c r="E31" s="13" t="s">
        <v>93</v>
      </c>
      <c r="F31" s="14" t="s">
        <v>36</v>
      </c>
      <c r="G31" s="15">
        <v>43039</v>
      </c>
      <c r="H31" s="14" t="s">
        <v>31</v>
      </c>
      <c r="I31" s="16">
        <v>60</v>
      </c>
      <c r="J31" s="16">
        <v>1</v>
      </c>
      <c r="K31" s="17">
        <v>5142</v>
      </c>
      <c r="L31" s="16">
        <v>0</v>
      </c>
      <c r="M31" s="16">
        <v>257.10000000000002</v>
      </c>
      <c r="N31" s="16">
        <v>4884.8999999999996</v>
      </c>
      <c r="O31" s="18">
        <v>5</v>
      </c>
      <c r="P31" s="19"/>
      <c r="Q31" s="19">
        <v>5100</v>
      </c>
      <c r="R31" s="20">
        <v>0.2</v>
      </c>
      <c r="S31" s="19">
        <v>4080</v>
      </c>
      <c r="T31" s="20">
        <v>0.3</v>
      </c>
      <c r="U31" s="20">
        <v>0.05</v>
      </c>
      <c r="V31" s="20">
        <v>0.15</v>
      </c>
      <c r="W31" s="20">
        <v>0.5</v>
      </c>
      <c r="X31" s="21">
        <v>2040</v>
      </c>
      <c r="Y31" s="19">
        <v>1800</v>
      </c>
      <c r="Z31" t="s">
        <v>30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ht="37.5" customHeight="1">
      <c r="A32" s="11">
        <v>30</v>
      </c>
      <c r="B32" s="11">
        <v>522105</v>
      </c>
      <c r="C32" s="11">
        <v>4</v>
      </c>
      <c r="D32" s="12" t="s">
        <v>94</v>
      </c>
      <c r="E32" s="13" t="s">
        <v>95</v>
      </c>
      <c r="F32" s="14" t="s">
        <v>36</v>
      </c>
      <c r="G32" s="15">
        <v>43039</v>
      </c>
      <c r="H32" s="14" t="s">
        <v>31</v>
      </c>
      <c r="I32" s="16">
        <v>60</v>
      </c>
      <c r="J32" s="16">
        <v>1</v>
      </c>
      <c r="K32" s="17">
        <v>4289.43</v>
      </c>
      <c r="L32" s="16">
        <v>0</v>
      </c>
      <c r="M32" s="16">
        <v>214.47</v>
      </c>
      <c r="N32" s="16">
        <v>4074.96</v>
      </c>
      <c r="O32" s="18">
        <v>4</v>
      </c>
      <c r="P32" s="19"/>
      <c r="Q32" s="19">
        <v>4300</v>
      </c>
      <c r="R32" s="20">
        <v>0.2</v>
      </c>
      <c r="S32" s="19">
        <v>3440</v>
      </c>
      <c r="T32" s="20">
        <v>0.3</v>
      </c>
      <c r="U32" s="20">
        <v>0.25</v>
      </c>
      <c r="V32" s="20">
        <v>0.05</v>
      </c>
      <c r="W32" s="20">
        <v>0.60000000000000009</v>
      </c>
      <c r="X32" s="21">
        <v>1375.9999999999998</v>
      </c>
      <c r="Y32" s="19">
        <v>1000</v>
      </c>
      <c r="Z32" t="s">
        <v>30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>
      <c r="A33" s="22"/>
      <c r="B33" s="22"/>
      <c r="C33" s="22"/>
      <c r="D33" s="23" t="s">
        <v>32</v>
      </c>
      <c r="E33" s="24"/>
      <c r="F33" s="25"/>
      <c r="G33" s="26"/>
      <c r="H33" s="25"/>
      <c r="I33" s="27"/>
      <c r="J33" s="27"/>
      <c r="K33" s="28">
        <v>918393.46000000008</v>
      </c>
      <c r="L33" s="27"/>
      <c r="M33" s="27"/>
      <c r="N33" s="28">
        <v>704064.29</v>
      </c>
      <c r="O33" s="29"/>
      <c r="P33" s="30"/>
      <c r="Q33" s="28">
        <v>1013350</v>
      </c>
      <c r="R33" s="31"/>
      <c r="S33" s="28">
        <v>903940</v>
      </c>
      <c r="T33" s="31"/>
      <c r="U33" s="31"/>
      <c r="V33" s="31"/>
      <c r="W33" s="31"/>
      <c r="X33" s="28">
        <f>SUM(X3:X32)</f>
        <v>520194.5</v>
      </c>
      <c r="Y33" s="28">
        <f>SUM(Y3:Y32)</f>
        <v>491662.5</v>
      </c>
      <c r="Z33" t="s">
        <v>30</v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>
      <c r="A34" s="9"/>
      <c r="B34" s="9"/>
      <c r="C34" s="9"/>
      <c r="D34" s="32" t="s">
        <v>96</v>
      </c>
      <c r="E34" s="32"/>
      <c r="F34" s="33"/>
      <c r="G34" s="34"/>
      <c r="H34" s="33"/>
      <c r="I34" s="35"/>
      <c r="J34" s="35"/>
      <c r="K34" s="36"/>
      <c r="L34" s="35"/>
      <c r="M34" s="35"/>
      <c r="N34" s="35"/>
      <c r="O34" s="10"/>
      <c r="P34" s="37"/>
      <c r="Q34" s="37"/>
      <c r="R34" s="38"/>
      <c r="S34" s="37"/>
      <c r="T34" s="38"/>
      <c r="U34" s="38"/>
      <c r="V34" s="38"/>
      <c r="W34" s="38"/>
      <c r="X34" s="39"/>
      <c r="Y34" s="37"/>
      <c r="Z34" t="s">
        <v>30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>
      <c r="A35" s="11">
        <v>31</v>
      </c>
      <c r="B35" s="11">
        <v>192015</v>
      </c>
      <c r="C35" s="11">
        <v>5</v>
      </c>
      <c r="D35" s="63" t="s">
        <v>98</v>
      </c>
      <c r="E35" s="13" t="s">
        <v>99</v>
      </c>
      <c r="F35" s="14" t="s">
        <v>97</v>
      </c>
      <c r="G35" s="15">
        <v>42094</v>
      </c>
      <c r="H35" s="14" t="s">
        <v>31</v>
      </c>
      <c r="I35" s="16">
        <v>50</v>
      </c>
      <c r="J35" s="16">
        <v>1</v>
      </c>
      <c r="K35" s="17">
        <v>15000</v>
      </c>
      <c r="L35" s="16">
        <v>0</v>
      </c>
      <c r="M35" s="16">
        <v>15000</v>
      </c>
      <c r="N35" s="16">
        <v>0</v>
      </c>
      <c r="O35" s="18">
        <v>4</v>
      </c>
      <c r="P35" s="19" t="s">
        <v>100</v>
      </c>
      <c r="Q35" s="19">
        <v>12000</v>
      </c>
      <c r="R35" s="20">
        <v>0.1</v>
      </c>
      <c r="S35" s="19">
        <v>10800</v>
      </c>
      <c r="T35" s="20">
        <v>0.2</v>
      </c>
      <c r="U35" s="20">
        <v>0.05</v>
      </c>
      <c r="V35" s="20">
        <v>0</v>
      </c>
      <c r="W35" s="20">
        <v>0.25</v>
      </c>
      <c r="X35" s="21">
        <v>8100</v>
      </c>
      <c r="Y35" s="19">
        <v>6500</v>
      </c>
      <c r="Z35" t="s">
        <v>30</v>
      </c>
      <c r="AA35" s="42" t="s">
        <v>101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>
      <c r="A36" s="11">
        <v>32</v>
      </c>
      <c r="B36" s="11">
        <v>362015</v>
      </c>
      <c r="C36" s="11">
        <v>5</v>
      </c>
      <c r="D36" s="63" t="s">
        <v>102</v>
      </c>
      <c r="E36" s="13" t="s">
        <v>103</v>
      </c>
      <c r="F36" s="14" t="s">
        <v>97</v>
      </c>
      <c r="G36" s="15">
        <v>42094</v>
      </c>
      <c r="H36" s="14" t="s">
        <v>49</v>
      </c>
      <c r="I36" s="16"/>
      <c r="J36" s="16"/>
      <c r="K36" s="17">
        <v>2250</v>
      </c>
      <c r="L36" s="16">
        <v>0</v>
      </c>
      <c r="M36" s="16">
        <v>2250</v>
      </c>
      <c r="N36" s="16">
        <v>0</v>
      </c>
      <c r="O36" s="18">
        <v>4</v>
      </c>
      <c r="P36" s="19"/>
      <c r="Q36" s="19">
        <v>4500</v>
      </c>
      <c r="R36" s="20">
        <v>0.1</v>
      </c>
      <c r="S36" s="19">
        <v>4050</v>
      </c>
      <c r="T36" s="20">
        <v>0.2</v>
      </c>
      <c r="U36" s="20">
        <v>0.05</v>
      </c>
      <c r="V36" s="20">
        <v>0</v>
      </c>
      <c r="W36" s="20">
        <v>0.25</v>
      </c>
      <c r="X36" s="21">
        <v>3037.5</v>
      </c>
      <c r="Y36" s="19">
        <v>2400</v>
      </c>
      <c r="Z36" t="s">
        <v>30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>
      <c r="A37" s="11">
        <v>33</v>
      </c>
      <c r="B37" s="11">
        <v>522015</v>
      </c>
      <c r="C37" s="11">
        <v>5</v>
      </c>
      <c r="D37" s="63" t="s">
        <v>104</v>
      </c>
      <c r="E37" s="13" t="s">
        <v>105</v>
      </c>
      <c r="F37" s="14" t="s">
        <v>97</v>
      </c>
      <c r="G37" s="15">
        <v>42094</v>
      </c>
      <c r="H37" s="14" t="s">
        <v>31</v>
      </c>
      <c r="I37" s="16">
        <v>20</v>
      </c>
      <c r="J37" s="16">
        <v>1</v>
      </c>
      <c r="K37" s="17">
        <v>350000</v>
      </c>
      <c r="L37" s="16">
        <v>0</v>
      </c>
      <c r="M37" s="16">
        <v>186666.67</v>
      </c>
      <c r="N37" s="16">
        <v>163333.32999999999</v>
      </c>
      <c r="O37" s="18">
        <v>4</v>
      </c>
      <c r="P37" s="19"/>
      <c r="Q37" s="19">
        <v>115000</v>
      </c>
      <c r="R37" s="20">
        <v>0.1</v>
      </c>
      <c r="S37" s="19">
        <v>103500</v>
      </c>
      <c r="T37" s="20">
        <v>0.2</v>
      </c>
      <c r="U37" s="20">
        <v>0.05</v>
      </c>
      <c r="V37" s="20">
        <v>0</v>
      </c>
      <c r="W37" s="20">
        <v>0.25</v>
      </c>
      <c r="X37" s="21">
        <v>77625</v>
      </c>
      <c r="Y37" s="19">
        <v>70000</v>
      </c>
      <c r="Z37" t="s">
        <v>30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>
      <c r="A38" s="11">
        <v>34</v>
      </c>
      <c r="B38" s="11">
        <v>522034</v>
      </c>
      <c r="C38" s="11">
        <v>5</v>
      </c>
      <c r="D38" s="63" t="s">
        <v>106</v>
      </c>
      <c r="E38" s="13" t="s">
        <v>107</v>
      </c>
      <c r="F38" s="14" t="s">
        <v>97</v>
      </c>
      <c r="G38" s="15">
        <v>42277</v>
      </c>
      <c r="H38" s="14" t="s">
        <v>49</v>
      </c>
      <c r="I38" s="16"/>
      <c r="J38" s="16"/>
      <c r="K38" s="17">
        <v>2499.84</v>
      </c>
      <c r="L38" s="16">
        <v>0</v>
      </c>
      <c r="M38" s="16">
        <v>2499.84</v>
      </c>
      <c r="N38" s="16">
        <v>0</v>
      </c>
      <c r="O38" s="18">
        <v>4</v>
      </c>
      <c r="P38" s="19"/>
      <c r="Q38" s="19">
        <v>2500</v>
      </c>
      <c r="R38" s="20">
        <v>0.2</v>
      </c>
      <c r="S38" s="19">
        <v>2000</v>
      </c>
      <c r="T38" s="20">
        <v>0.1</v>
      </c>
      <c r="U38" s="20">
        <v>0.05</v>
      </c>
      <c r="V38" s="20">
        <v>0</v>
      </c>
      <c r="W38" s="20">
        <v>0.15000000000000002</v>
      </c>
      <c r="X38" s="21">
        <v>1700</v>
      </c>
      <c r="Y38" s="19">
        <v>1400</v>
      </c>
      <c r="Z38" t="s">
        <v>30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>
      <c r="A39" s="11">
        <v>35</v>
      </c>
      <c r="B39" s="11">
        <v>522035</v>
      </c>
      <c r="C39" s="11">
        <v>5</v>
      </c>
      <c r="D39" s="63" t="s">
        <v>108</v>
      </c>
      <c r="E39" s="13" t="s">
        <v>109</v>
      </c>
      <c r="F39" s="14" t="s">
        <v>97</v>
      </c>
      <c r="G39" s="15">
        <v>42277</v>
      </c>
      <c r="H39" s="14" t="s">
        <v>31</v>
      </c>
      <c r="I39" s="16">
        <v>50</v>
      </c>
      <c r="J39" s="16">
        <v>1</v>
      </c>
      <c r="K39" s="17">
        <v>6000</v>
      </c>
      <c r="L39" s="16">
        <v>0</v>
      </c>
      <c r="M39" s="16">
        <v>6000</v>
      </c>
      <c r="N39" s="16">
        <v>0</v>
      </c>
      <c r="O39" s="18">
        <v>4</v>
      </c>
      <c r="P39" s="19"/>
      <c r="Q39" s="19">
        <v>6000</v>
      </c>
      <c r="R39" s="20">
        <v>0.1</v>
      </c>
      <c r="S39" s="19">
        <v>5400</v>
      </c>
      <c r="T39" s="20">
        <v>0.4</v>
      </c>
      <c r="U39" s="20">
        <v>0.15</v>
      </c>
      <c r="V39" s="20">
        <v>0</v>
      </c>
      <c r="W39" s="20">
        <v>0.55000000000000004</v>
      </c>
      <c r="X39" s="21">
        <v>2429.9999999999995</v>
      </c>
      <c r="Y39" s="19">
        <v>2000</v>
      </c>
      <c r="Z39" t="s">
        <v>30</v>
      </c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>
      <c r="A40" s="11">
        <v>36</v>
      </c>
      <c r="B40" s="11">
        <v>522054</v>
      </c>
      <c r="C40" s="11">
        <v>5</v>
      </c>
      <c r="D40" s="63" t="s">
        <v>110</v>
      </c>
      <c r="E40" s="13" t="s">
        <v>111</v>
      </c>
      <c r="F40" s="14" t="s">
        <v>97</v>
      </c>
      <c r="G40" s="15">
        <v>42369</v>
      </c>
      <c r="H40" s="14" t="s">
        <v>31</v>
      </c>
      <c r="I40" s="16">
        <v>14</v>
      </c>
      <c r="J40" s="16">
        <v>1</v>
      </c>
      <c r="K40" s="17">
        <v>200000</v>
      </c>
      <c r="L40" s="16">
        <v>0</v>
      </c>
      <c r="M40" s="16">
        <v>53666.67</v>
      </c>
      <c r="N40" s="16">
        <v>146333.32999999999</v>
      </c>
      <c r="O40" s="18">
        <v>4</v>
      </c>
      <c r="P40" s="19"/>
      <c r="Q40" s="19">
        <v>560000</v>
      </c>
      <c r="R40" s="20">
        <v>0.1</v>
      </c>
      <c r="S40" s="19">
        <v>504000</v>
      </c>
      <c r="T40" s="20">
        <v>0.1</v>
      </c>
      <c r="U40" s="20">
        <v>0.15</v>
      </c>
      <c r="V40" s="20">
        <v>0</v>
      </c>
      <c r="W40" s="20">
        <v>0.25</v>
      </c>
      <c r="X40" s="21">
        <v>378000</v>
      </c>
      <c r="Y40" s="19">
        <v>283500</v>
      </c>
      <c r="Z40" t="s">
        <v>30</v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>
      <c r="A41" s="11">
        <v>37</v>
      </c>
      <c r="B41" s="11">
        <v>522055</v>
      </c>
      <c r="C41" s="11">
        <v>5</v>
      </c>
      <c r="D41" s="63" t="s">
        <v>112</v>
      </c>
      <c r="E41" s="13" t="s">
        <v>113</v>
      </c>
      <c r="F41" s="14" t="s">
        <v>97</v>
      </c>
      <c r="G41" s="15">
        <v>42369</v>
      </c>
      <c r="H41" s="14" t="s">
        <v>31</v>
      </c>
      <c r="I41" s="16">
        <v>14</v>
      </c>
      <c r="J41" s="16">
        <v>1</v>
      </c>
      <c r="K41" s="17">
        <v>111600</v>
      </c>
      <c r="L41" s="16">
        <v>0</v>
      </c>
      <c r="M41" s="16">
        <v>29946</v>
      </c>
      <c r="N41" s="16">
        <v>81654</v>
      </c>
      <c r="O41" s="18">
        <v>4</v>
      </c>
      <c r="P41" s="19"/>
      <c r="Q41" s="19">
        <v>90000</v>
      </c>
      <c r="R41" s="20">
        <v>0.1</v>
      </c>
      <c r="S41" s="19">
        <v>81000</v>
      </c>
      <c r="T41" s="20">
        <v>0.1</v>
      </c>
      <c r="U41" s="20">
        <v>0.05</v>
      </c>
      <c r="V41" s="20">
        <v>0</v>
      </c>
      <c r="W41" s="20">
        <v>0.15000000000000002</v>
      </c>
      <c r="X41" s="21">
        <v>68850</v>
      </c>
      <c r="Y41" s="19">
        <v>55000</v>
      </c>
      <c r="Z41" t="s">
        <v>30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>
      <c r="A42" s="11">
        <v>38</v>
      </c>
      <c r="B42" s="11">
        <v>522071</v>
      </c>
      <c r="C42" s="11">
        <v>5</v>
      </c>
      <c r="D42" s="63" t="s">
        <v>114</v>
      </c>
      <c r="E42" s="13" t="s">
        <v>115</v>
      </c>
      <c r="F42" s="14" t="s">
        <v>97</v>
      </c>
      <c r="G42" s="15">
        <v>42613</v>
      </c>
      <c r="H42" s="14" t="s">
        <v>31</v>
      </c>
      <c r="I42" s="16">
        <v>20</v>
      </c>
      <c r="J42" s="16">
        <v>1</v>
      </c>
      <c r="K42" s="17">
        <v>662965.18999999994</v>
      </c>
      <c r="L42" s="16">
        <v>0</v>
      </c>
      <c r="M42" s="16">
        <v>162913.1</v>
      </c>
      <c r="N42" s="16">
        <v>500052.09</v>
      </c>
      <c r="O42" s="18">
        <v>4</v>
      </c>
      <c r="P42" s="19"/>
      <c r="Q42" s="19"/>
      <c r="R42" s="20"/>
      <c r="S42" s="19"/>
      <c r="T42" s="20"/>
      <c r="U42" s="20"/>
      <c r="V42" s="20"/>
      <c r="W42" s="20"/>
      <c r="X42" s="21">
        <v>0</v>
      </c>
      <c r="Y42" s="19">
        <v>172000</v>
      </c>
      <c r="Z42" t="s">
        <v>116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>
      <c r="A43" s="11">
        <v>39</v>
      </c>
      <c r="B43" s="11">
        <v>522077</v>
      </c>
      <c r="C43" s="11">
        <v>5</v>
      </c>
      <c r="D43" s="63" t="s">
        <v>117</v>
      </c>
      <c r="E43" s="13" t="s">
        <v>118</v>
      </c>
      <c r="F43" s="14" t="s">
        <v>97</v>
      </c>
      <c r="G43" s="15">
        <v>42670</v>
      </c>
      <c r="H43" s="14" t="s">
        <v>49</v>
      </c>
      <c r="I43" s="16"/>
      <c r="J43" s="16"/>
      <c r="K43" s="17">
        <v>2370</v>
      </c>
      <c r="L43" s="16">
        <v>0</v>
      </c>
      <c r="M43" s="16">
        <v>2370</v>
      </c>
      <c r="N43" s="16">
        <v>0</v>
      </c>
      <c r="O43" s="18">
        <v>4</v>
      </c>
      <c r="P43" s="19"/>
      <c r="Q43" s="19">
        <v>2400</v>
      </c>
      <c r="R43" s="20">
        <v>0.2</v>
      </c>
      <c r="S43" s="19">
        <v>1920</v>
      </c>
      <c r="T43" s="20">
        <v>0.2</v>
      </c>
      <c r="U43" s="20">
        <v>0.05</v>
      </c>
      <c r="V43" s="20">
        <v>0</v>
      </c>
      <c r="W43" s="20">
        <v>0.25</v>
      </c>
      <c r="X43" s="21">
        <v>1440</v>
      </c>
      <c r="Y43" s="19">
        <v>1200</v>
      </c>
      <c r="Z43" t="s">
        <v>30</v>
      </c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>
      <c r="A44" s="11">
        <v>40</v>
      </c>
      <c r="B44" s="11">
        <v>522078</v>
      </c>
      <c r="C44" s="11">
        <v>5</v>
      </c>
      <c r="D44" s="63" t="s">
        <v>119</v>
      </c>
      <c r="E44" s="13" t="s">
        <v>120</v>
      </c>
      <c r="F44" s="14" t="s">
        <v>97</v>
      </c>
      <c r="G44" s="15">
        <v>42674</v>
      </c>
      <c r="H44" s="14" t="s">
        <v>31</v>
      </c>
      <c r="I44" s="16">
        <v>14</v>
      </c>
      <c r="J44" s="16">
        <v>1</v>
      </c>
      <c r="K44" s="17">
        <v>47000</v>
      </c>
      <c r="L44" s="16">
        <v>0</v>
      </c>
      <c r="M44" s="16">
        <v>7128.34</v>
      </c>
      <c r="N44" s="16">
        <v>39871.660000000003</v>
      </c>
      <c r="O44" s="18">
        <v>4</v>
      </c>
      <c r="P44" s="19"/>
      <c r="Q44" s="19">
        <v>60000</v>
      </c>
      <c r="R44" s="20">
        <v>0.2</v>
      </c>
      <c r="S44" s="19">
        <v>48000</v>
      </c>
      <c r="T44" s="20">
        <v>0.2</v>
      </c>
      <c r="U44" s="20">
        <v>0.05</v>
      </c>
      <c r="V44" s="20">
        <v>0</v>
      </c>
      <c r="W44" s="20">
        <v>0.25</v>
      </c>
      <c r="X44" s="21">
        <v>36000</v>
      </c>
      <c r="Y44" s="19">
        <v>27000</v>
      </c>
      <c r="Z44" t="s">
        <v>30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>
      <c r="A45" s="22"/>
      <c r="B45" s="22"/>
      <c r="C45" s="22"/>
      <c r="D45" s="23" t="s">
        <v>32</v>
      </c>
      <c r="E45" s="24"/>
      <c r="F45" s="25"/>
      <c r="G45" s="26"/>
      <c r="H45" s="25"/>
      <c r="I45" s="27"/>
      <c r="J45" s="27"/>
      <c r="K45" s="28">
        <v>1482785.03</v>
      </c>
      <c r="L45" s="27"/>
      <c r="M45" s="27"/>
      <c r="N45" s="28">
        <v>984363.41</v>
      </c>
      <c r="O45" s="29"/>
      <c r="P45" s="30"/>
      <c r="Q45" s="28">
        <v>978400</v>
      </c>
      <c r="R45" s="31"/>
      <c r="S45" s="28">
        <v>866920</v>
      </c>
      <c r="T45" s="31"/>
      <c r="U45" s="31"/>
      <c r="V45" s="31"/>
      <c r="W45" s="31"/>
      <c r="X45" s="28">
        <f>SUM(X35:X44)</f>
        <v>577182.5</v>
      </c>
      <c r="Y45" s="28">
        <f>SUM(Y35:Y44)</f>
        <v>621000</v>
      </c>
      <c r="Z45" t="s">
        <v>30</v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>
      <c r="A46" s="9"/>
      <c r="B46" s="9"/>
      <c r="C46" s="9"/>
      <c r="D46" s="32" t="s">
        <v>121</v>
      </c>
      <c r="E46" s="32"/>
      <c r="F46" s="33"/>
      <c r="G46" s="34"/>
      <c r="H46" s="33"/>
      <c r="I46" s="35"/>
      <c r="J46" s="35"/>
      <c r="K46" s="36"/>
      <c r="L46" s="35"/>
      <c r="M46" s="35"/>
      <c r="N46" s="35"/>
      <c r="O46" s="10"/>
      <c r="P46" s="37"/>
      <c r="Q46" s="37"/>
      <c r="R46" s="38"/>
      <c r="S46" s="37"/>
      <c r="T46" s="38"/>
      <c r="U46" s="38"/>
      <c r="V46" s="38"/>
      <c r="W46" s="38"/>
      <c r="X46" s="39"/>
      <c r="Y46" s="37"/>
      <c r="Z46" t="s">
        <v>30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>
      <c r="A47" s="11">
        <v>41</v>
      </c>
      <c r="B47" s="11">
        <v>202015</v>
      </c>
      <c r="C47" s="11">
        <v>6</v>
      </c>
      <c r="D47" s="12" t="s">
        <v>122</v>
      </c>
      <c r="E47" s="13" t="s">
        <v>123</v>
      </c>
      <c r="F47" s="14" t="s">
        <v>124</v>
      </c>
      <c r="G47" s="15">
        <v>42094</v>
      </c>
      <c r="H47" s="14" t="s">
        <v>31</v>
      </c>
      <c r="I47" s="16">
        <v>20</v>
      </c>
      <c r="J47" s="16">
        <v>1</v>
      </c>
      <c r="K47" s="17">
        <v>57943.24</v>
      </c>
      <c r="L47" s="16">
        <v>0</v>
      </c>
      <c r="M47" s="16">
        <v>28430.54</v>
      </c>
      <c r="N47" s="16">
        <v>29512.7</v>
      </c>
      <c r="O47" s="18">
        <v>4</v>
      </c>
      <c r="P47" s="19"/>
      <c r="Q47" s="19">
        <v>58000</v>
      </c>
      <c r="R47" s="20">
        <v>0.2</v>
      </c>
      <c r="S47" s="19">
        <v>46400</v>
      </c>
      <c r="T47" s="20">
        <v>0.4</v>
      </c>
      <c r="U47" s="20">
        <v>0</v>
      </c>
      <c r="V47" s="20">
        <v>0.2</v>
      </c>
      <c r="W47" s="20">
        <v>0.60000000000000009</v>
      </c>
      <c r="X47" s="21">
        <v>18559.999999999996</v>
      </c>
      <c r="Y47" s="19">
        <v>18000</v>
      </c>
      <c r="Z47" t="s">
        <v>30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>
      <c r="A48" s="11">
        <v>42</v>
      </c>
      <c r="B48" s="11">
        <v>302015</v>
      </c>
      <c r="C48" s="11">
        <v>6</v>
      </c>
      <c r="D48" s="12" t="s">
        <v>125</v>
      </c>
      <c r="E48" s="13" t="s">
        <v>126</v>
      </c>
      <c r="F48" s="14" t="s">
        <v>124</v>
      </c>
      <c r="G48" s="15">
        <v>42094</v>
      </c>
      <c r="H48" s="14" t="s">
        <v>31</v>
      </c>
      <c r="I48" s="16">
        <v>100</v>
      </c>
      <c r="J48" s="16">
        <v>1</v>
      </c>
      <c r="K48" s="17">
        <v>3330</v>
      </c>
      <c r="L48" s="16">
        <v>0</v>
      </c>
      <c r="M48" s="16">
        <v>3330</v>
      </c>
      <c r="N48" s="16">
        <v>0</v>
      </c>
      <c r="O48" s="18">
        <v>4</v>
      </c>
      <c r="P48" s="19"/>
      <c r="Q48" s="19">
        <v>3000</v>
      </c>
      <c r="R48" s="20">
        <v>0.2</v>
      </c>
      <c r="S48" s="19">
        <v>2400</v>
      </c>
      <c r="T48" s="20">
        <v>0.4</v>
      </c>
      <c r="U48" s="20">
        <v>0</v>
      </c>
      <c r="V48" s="20">
        <v>0.25</v>
      </c>
      <c r="W48" s="20">
        <v>0.65</v>
      </c>
      <c r="X48" s="21">
        <v>840</v>
      </c>
      <c r="Y48" s="19">
        <v>800</v>
      </c>
      <c r="Z48" t="s">
        <v>30</v>
      </c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>
      <c r="A49" s="11">
        <v>43</v>
      </c>
      <c r="B49" s="11">
        <v>312015</v>
      </c>
      <c r="C49" s="11">
        <v>6</v>
      </c>
      <c r="D49" s="12" t="s">
        <v>125</v>
      </c>
      <c r="E49" s="13" t="s">
        <v>127</v>
      </c>
      <c r="F49" s="14" t="s">
        <v>124</v>
      </c>
      <c r="G49" s="15">
        <v>42094</v>
      </c>
      <c r="H49" s="14" t="s">
        <v>31</v>
      </c>
      <c r="I49" s="16">
        <v>100</v>
      </c>
      <c r="J49" s="16">
        <v>1</v>
      </c>
      <c r="K49" s="17">
        <v>3330</v>
      </c>
      <c r="L49" s="16">
        <v>0</v>
      </c>
      <c r="M49" s="16">
        <v>3330</v>
      </c>
      <c r="N49" s="16">
        <v>0</v>
      </c>
      <c r="O49" s="18">
        <v>4</v>
      </c>
      <c r="P49" s="19"/>
      <c r="Q49" s="19">
        <v>3000</v>
      </c>
      <c r="R49" s="20">
        <v>0.2</v>
      </c>
      <c r="S49" s="19">
        <v>2400</v>
      </c>
      <c r="T49" s="20">
        <v>0.8</v>
      </c>
      <c r="U49" s="20">
        <v>0</v>
      </c>
      <c r="V49" s="20">
        <v>0.2</v>
      </c>
      <c r="W49" s="20">
        <v>1</v>
      </c>
      <c r="X49" s="21">
        <v>0</v>
      </c>
      <c r="Y49" s="19">
        <v>0</v>
      </c>
      <c r="Z49" t="s">
        <v>30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</row>
    <row r="50" spans="1:40">
      <c r="A50" s="11">
        <v>44</v>
      </c>
      <c r="B50" s="11">
        <v>412015</v>
      </c>
      <c r="C50" s="11">
        <v>6</v>
      </c>
      <c r="D50" s="12" t="s">
        <v>128</v>
      </c>
      <c r="E50" s="13" t="s">
        <v>129</v>
      </c>
      <c r="F50" s="14" t="s">
        <v>124</v>
      </c>
      <c r="G50" s="15">
        <v>42094</v>
      </c>
      <c r="H50" s="14" t="s">
        <v>49</v>
      </c>
      <c r="I50" s="16"/>
      <c r="J50" s="16"/>
      <c r="K50" s="17">
        <v>1000</v>
      </c>
      <c r="L50" s="16">
        <v>0</v>
      </c>
      <c r="M50" s="16">
        <v>1000</v>
      </c>
      <c r="N50" s="16">
        <v>0</v>
      </c>
      <c r="O50" s="18">
        <v>4</v>
      </c>
      <c r="P50" s="19"/>
      <c r="Q50" s="19">
        <v>1000</v>
      </c>
      <c r="R50" s="20">
        <v>0.2</v>
      </c>
      <c r="S50" s="19">
        <v>800</v>
      </c>
      <c r="T50" s="20">
        <v>0.2</v>
      </c>
      <c r="U50" s="20">
        <v>0</v>
      </c>
      <c r="V50" s="20">
        <v>0.55000000000000004</v>
      </c>
      <c r="W50" s="20">
        <v>0.75</v>
      </c>
      <c r="X50" s="21">
        <v>200</v>
      </c>
      <c r="Y50" s="19">
        <v>200</v>
      </c>
      <c r="Z50" t="s">
        <v>30</v>
      </c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spans="1:40">
      <c r="A51" s="11">
        <v>45</v>
      </c>
      <c r="B51" s="11">
        <v>522058</v>
      </c>
      <c r="C51" s="11">
        <v>6</v>
      </c>
      <c r="D51" s="12" t="s">
        <v>130</v>
      </c>
      <c r="E51" s="13" t="s">
        <v>131</v>
      </c>
      <c r="F51" s="14" t="s">
        <v>124</v>
      </c>
      <c r="G51" s="15">
        <v>42400</v>
      </c>
      <c r="H51" s="14" t="s">
        <v>31</v>
      </c>
      <c r="I51" s="16">
        <v>40</v>
      </c>
      <c r="J51" s="16">
        <v>1</v>
      </c>
      <c r="K51" s="17">
        <v>3720</v>
      </c>
      <c r="L51" s="16">
        <v>0</v>
      </c>
      <c r="M51" s="16">
        <v>2728</v>
      </c>
      <c r="N51" s="16">
        <v>992</v>
      </c>
      <c r="O51" s="18">
        <v>4</v>
      </c>
      <c r="P51" s="19"/>
      <c r="Q51" s="19">
        <v>3700</v>
      </c>
      <c r="R51" s="20">
        <v>0.2</v>
      </c>
      <c r="S51" s="19">
        <v>2960</v>
      </c>
      <c r="T51" s="20">
        <v>0.6</v>
      </c>
      <c r="U51" s="20">
        <v>0</v>
      </c>
      <c r="V51" s="20">
        <v>0.35</v>
      </c>
      <c r="W51" s="20">
        <v>0.95</v>
      </c>
      <c r="X51" s="21">
        <v>148.00000000000014</v>
      </c>
      <c r="Y51" s="19">
        <v>150</v>
      </c>
      <c r="Z51" t="s">
        <v>30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</row>
    <row r="52" spans="1:40">
      <c r="A52" s="11">
        <v>46</v>
      </c>
      <c r="B52" s="11">
        <v>522059</v>
      </c>
      <c r="C52" s="11">
        <v>6</v>
      </c>
      <c r="D52" s="12" t="s">
        <v>132</v>
      </c>
      <c r="E52" s="13" t="s">
        <v>133</v>
      </c>
      <c r="F52" s="14" t="s">
        <v>124</v>
      </c>
      <c r="G52" s="15">
        <v>42400</v>
      </c>
      <c r="H52" s="14" t="s">
        <v>31</v>
      </c>
      <c r="I52" s="16">
        <v>20</v>
      </c>
      <c r="J52" s="16">
        <v>1</v>
      </c>
      <c r="K52" s="17">
        <v>3901.63</v>
      </c>
      <c r="L52" s="16">
        <v>0</v>
      </c>
      <c r="M52" s="16">
        <v>1430.6</v>
      </c>
      <c r="N52" s="16">
        <v>2471.0300000000002</v>
      </c>
      <c r="O52" s="18">
        <v>4</v>
      </c>
      <c r="P52" s="19"/>
      <c r="Q52" s="19">
        <v>2500</v>
      </c>
      <c r="R52" s="20">
        <v>0.2</v>
      </c>
      <c r="S52" s="19">
        <v>2000</v>
      </c>
      <c r="T52" s="20">
        <v>0.4</v>
      </c>
      <c r="U52" s="20">
        <v>0</v>
      </c>
      <c r="V52" s="20">
        <v>0.35</v>
      </c>
      <c r="W52" s="20">
        <v>0.75</v>
      </c>
      <c r="X52" s="21">
        <v>500</v>
      </c>
      <c r="Y52" s="19">
        <v>375</v>
      </c>
      <c r="Z52" t="s">
        <v>30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</row>
    <row r="53" spans="1:40">
      <c r="A53" s="11">
        <v>47</v>
      </c>
      <c r="B53" s="11">
        <v>522080</v>
      </c>
      <c r="C53" s="11">
        <v>6</v>
      </c>
      <c r="D53" s="12" t="s">
        <v>134</v>
      </c>
      <c r="E53" s="13" t="s">
        <v>135</v>
      </c>
      <c r="F53" s="14" t="s">
        <v>124</v>
      </c>
      <c r="G53" s="15">
        <v>42697</v>
      </c>
      <c r="H53" s="14" t="s">
        <v>31</v>
      </c>
      <c r="I53" s="16">
        <v>20</v>
      </c>
      <c r="J53" s="16">
        <v>1</v>
      </c>
      <c r="K53" s="17">
        <v>4386.1899999999996</v>
      </c>
      <c r="L53" s="16">
        <v>0</v>
      </c>
      <c r="M53" s="16">
        <v>877.24</v>
      </c>
      <c r="N53" s="16">
        <v>3508.95</v>
      </c>
      <c r="O53" s="18">
        <v>4</v>
      </c>
      <c r="P53" s="19"/>
      <c r="Q53" s="19">
        <v>4400</v>
      </c>
      <c r="R53" s="20">
        <v>0.2</v>
      </c>
      <c r="S53" s="19">
        <v>3520</v>
      </c>
      <c r="T53" s="20">
        <v>0.4</v>
      </c>
      <c r="U53" s="20">
        <v>0</v>
      </c>
      <c r="V53" s="20">
        <v>0.5</v>
      </c>
      <c r="W53" s="20">
        <v>0.9</v>
      </c>
      <c r="X53" s="21">
        <v>351.99999999999994</v>
      </c>
      <c r="Y53" s="19">
        <v>350</v>
      </c>
      <c r="Z53" t="s">
        <v>30</v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</row>
    <row r="54" spans="1:40">
      <c r="A54" s="11">
        <v>48</v>
      </c>
      <c r="B54" s="11">
        <v>522088</v>
      </c>
      <c r="C54" s="11">
        <v>6</v>
      </c>
      <c r="D54" s="12" t="s">
        <v>136</v>
      </c>
      <c r="E54" s="13"/>
      <c r="F54" s="14" t="s">
        <v>124</v>
      </c>
      <c r="G54" s="15">
        <v>42735</v>
      </c>
      <c r="H54" s="14" t="s">
        <v>31</v>
      </c>
      <c r="I54" s="16">
        <v>10</v>
      </c>
      <c r="J54" s="16">
        <v>1</v>
      </c>
      <c r="K54" s="17">
        <v>8745</v>
      </c>
      <c r="L54" s="16">
        <v>0</v>
      </c>
      <c r="M54" s="16">
        <v>801.63</v>
      </c>
      <c r="N54" s="16">
        <v>7943.37</v>
      </c>
      <c r="O54" s="18">
        <v>4</v>
      </c>
      <c r="P54" s="19"/>
      <c r="Q54" s="19">
        <v>8800</v>
      </c>
      <c r="R54" s="20">
        <v>0.2</v>
      </c>
      <c r="S54" s="19">
        <v>7040</v>
      </c>
      <c r="T54" s="20">
        <v>0.2</v>
      </c>
      <c r="U54" s="20">
        <v>0</v>
      </c>
      <c r="V54" s="20">
        <v>0.1</v>
      </c>
      <c r="W54" s="20">
        <v>0.30000000000000004</v>
      </c>
      <c r="X54" s="21">
        <v>4928</v>
      </c>
      <c r="Y54" s="19">
        <v>4200</v>
      </c>
      <c r="Z54" t="s">
        <v>30</v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</row>
    <row r="55" spans="1:40">
      <c r="A55" s="22"/>
      <c r="B55" s="22"/>
      <c r="C55" s="22"/>
      <c r="D55" s="23" t="s">
        <v>32</v>
      </c>
      <c r="E55" s="24"/>
      <c r="F55" s="25"/>
      <c r="G55" s="26"/>
      <c r="H55" s="25"/>
      <c r="I55" s="27"/>
      <c r="J55" s="27"/>
      <c r="K55" s="28">
        <v>86356.06</v>
      </c>
      <c r="L55" s="27"/>
      <c r="M55" s="27"/>
      <c r="N55" s="28">
        <v>44428.05</v>
      </c>
      <c r="O55" s="29"/>
      <c r="P55" s="30"/>
      <c r="Q55" s="28">
        <v>84400</v>
      </c>
      <c r="R55" s="31"/>
      <c r="S55" s="28">
        <v>67520</v>
      </c>
      <c r="T55" s="31"/>
      <c r="U55" s="31"/>
      <c r="V55" s="31"/>
      <c r="W55" s="31"/>
      <c r="X55" s="28">
        <f>SUM(X47:X54)</f>
        <v>25527.999999999996</v>
      </c>
      <c r="Y55" s="28">
        <f>SUM(Y47:Y54)</f>
        <v>24075</v>
      </c>
      <c r="Z55" t="s">
        <v>30</v>
      </c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</row>
    <row r="56" spans="1:40">
      <c r="A56" s="9"/>
      <c r="B56" s="9"/>
      <c r="C56" s="9"/>
      <c r="D56" s="32" t="s">
        <v>137</v>
      </c>
      <c r="E56" s="32"/>
      <c r="F56" s="33"/>
      <c r="G56" s="34"/>
      <c r="H56" s="33"/>
      <c r="I56" s="35"/>
      <c r="J56" s="35"/>
      <c r="K56" s="36"/>
      <c r="L56" s="35"/>
      <c r="M56" s="35"/>
      <c r="N56" s="35"/>
      <c r="O56" s="10"/>
      <c r="P56" s="37"/>
      <c r="Q56" s="37"/>
      <c r="R56" s="38"/>
      <c r="S56" s="37"/>
      <c r="T56" s="38"/>
      <c r="U56" s="38"/>
      <c r="V56" s="38"/>
      <c r="W56" s="38"/>
      <c r="X56" s="39"/>
      <c r="Y56" s="37"/>
      <c r="Z56" t="s">
        <v>30</v>
      </c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</row>
    <row r="57" spans="1:40">
      <c r="A57" s="11">
        <v>49</v>
      </c>
      <c r="B57" s="11">
        <v>20</v>
      </c>
      <c r="C57" s="11">
        <v>7</v>
      </c>
      <c r="D57" s="12" t="s">
        <v>139</v>
      </c>
      <c r="E57" s="13" t="s">
        <v>140</v>
      </c>
      <c r="F57" s="14" t="s">
        <v>138</v>
      </c>
      <c r="G57" s="15">
        <v>42004</v>
      </c>
      <c r="H57" s="14" t="s">
        <v>31</v>
      </c>
      <c r="I57" s="16">
        <v>20</v>
      </c>
      <c r="J57" s="16">
        <v>1</v>
      </c>
      <c r="K57" s="17">
        <v>36745.24</v>
      </c>
      <c r="L57" s="16">
        <v>0</v>
      </c>
      <c r="M57" s="16">
        <v>21434.73</v>
      </c>
      <c r="N57" s="16">
        <v>15310.51</v>
      </c>
      <c r="O57" s="11">
        <v>3</v>
      </c>
      <c r="P57" s="17"/>
      <c r="Q57" s="17"/>
      <c r="R57" s="40"/>
      <c r="S57" s="17"/>
      <c r="T57" s="40"/>
      <c r="U57" s="40"/>
      <c r="V57" s="40"/>
      <c r="W57" s="40"/>
      <c r="X57" s="41">
        <v>29000</v>
      </c>
      <c r="Y57" s="41">
        <v>22000</v>
      </c>
      <c r="Z57" t="s">
        <v>196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</row>
    <row r="58" spans="1:40">
      <c r="A58" s="11">
        <v>50</v>
      </c>
      <c r="B58" s="11">
        <v>12015</v>
      </c>
      <c r="C58" s="11">
        <v>7</v>
      </c>
      <c r="D58" s="12" t="s">
        <v>141</v>
      </c>
      <c r="E58" s="13" t="s">
        <v>142</v>
      </c>
      <c r="F58" s="14" t="s">
        <v>138</v>
      </c>
      <c r="G58" s="15">
        <v>42035</v>
      </c>
      <c r="H58" s="14" t="s">
        <v>31</v>
      </c>
      <c r="I58" s="16">
        <v>20</v>
      </c>
      <c r="J58" s="16">
        <v>1</v>
      </c>
      <c r="K58" s="17">
        <v>36841.46</v>
      </c>
      <c r="L58" s="16">
        <v>0</v>
      </c>
      <c r="M58" s="16">
        <v>20876.830000000002</v>
      </c>
      <c r="N58" s="16">
        <v>15964.63</v>
      </c>
      <c r="O58" s="11">
        <v>3</v>
      </c>
      <c r="P58" s="17"/>
      <c r="Q58" s="17"/>
      <c r="R58" s="40"/>
      <c r="S58" s="17"/>
      <c r="T58" s="40"/>
      <c r="U58" s="40"/>
      <c r="V58" s="40"/>
      <c r="W58" s="40"/>
      <c r="X58" s="41">
        <v>28000</v>
      </c>
      <c r="Y58" s="41">
        <v>21000</v>
      </c>
      <c r="Z58" t="s">
        <v>196</v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</row>
    <row r="59" spans="1:40">
      <c r="A59" s="11">
        <v>51</v>
      </c>
      <c r="B59" s="11">
        <v>522038</v>
      </c>
      <c r="C59" s="11">
        <v>7</v>
      </c>
      <c r="D59" s="12" t="s">
        <v>143</v>
      </c>
      <c r="E59" s="13" t="s">
        <v>144</v>
      </c>
      <c r="F59" s="14" t="s">
        <v>138</v>
      </c>
      <c r="G59" s="15">
        <v>42277</v>
      </c>
      <c r="H59" s="14" t="s">
        <v>31</v>
      </c>
      <c r="I59" s="16">
        <v>40</v>
      </c>
      <c r="J59" s="16">
        <v>1</v>
      </c>
      <c r="K59" s="17">
        <v>39999.839999999997</v>
      </c>
      <c r="L59" s="16">
        <v>0</v>
      </c>
      <c r="M59" s="16">
        <v>34666.54</v>
      </c>
      <c r="N59" s="16">
        <v>5333.3</v>
      </c>
      <c r="O59" s="11">
        <v>3</v>
      </c>
      <c r="P59" s="17"/>
      <c r="Q59" s="17">
        <v>22000</v>
      </c>
      <c r="R59" s="40">
        <v>0.1</v>
      </c>
      <c r="S59" s="17">
        <v>19800</v>
      </c>
      <c r="T59" s="40">
        <v>0.3</v>
      </c>
      <c r="U59" s="40">
        <v>0.15</v>
      </c>
      <c r="V59" s="40">
        <v>0.15</v>
      </c>
      <c r="W59" s="40">
        <v>0.6</v>
      </c>
      <c r="X59" s="41">
        <v>7920</v>
      </c>
      <c r="Y59" s="17">
        <v>7500</v>
      </c>
      <c r="Z59" t="s">
        <v>196</v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</row>
    <row r="60" spans="1:40">
      <c r="A60" s="11">
        <v>52</v>
      </c>
      <c r="B60" s="11">
        <v>522039</v>
      </c>
      <c r="C60" s="11">
        <v>7</v>
      </c>
      <c r="D60" s="12" t="s">
        <v>145</v>
      </c>
      <c r="E60" s="13" t="s">
        <v>146</v>
      </c>
      <c r="F60" s="14" t="s">
        <v>138</v>
      </c>
      <c r="G60" s="15">
        <v>42277</v>
      </c>
      <c r="H60" s="14" t="s">
        <v>49</v>
      </c>
      <c r="I60" s="16"/>
      <c r="J60" s="16"/>
      <c r="K60" s="17">
        <v>999.84</v>
      </c>
      <c r="L60" s="16">
        <v>0</v>
      </c>
      <c r="M60" s="16">
        <v>999.84</v>
      </c>
      <c r="N60" s="16">
        <v>0</v>
      </c>
      <c r="O60" s="11">
        <v>3</v>
      </c>
      <c r="P60" s="17"/>
      <c r="Q60" s="17">
        <v>1000</v>
      </c>
      <c r="R60" s="40">
        <v>0.1</v>
      </c>
      <c r="S60" s="17">
        <v>900</v>
      </c>
      <c r="T60" s="40">
        <v>0.15</v>
      </c>
      <c r="U60" s="40">
        <v>0.1</v>
      </c>
      <c r="V60" s="40">
        <v>0.1</v>
      </c>
      <c r="W60" s="40">
        <v>0.35</v>
      </c>
      <c r="X60" s="41">
        <v>585</v>
      </c>
      <c r="Y60" s="17">
        <v>600</v>
      </c>
      <c r="Z60" t="s">
        <v>196</v>
      </c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</row>
    <row r="61" spans="1:40">
      <c r="A61" s="11">
        <v>53</v>
      </c>
      <c r="B61" s="11">
        <v>522046</v>
      </c>
      <c r="C61" s="11">
        <v>7</v>
      </c>
      <c r="D61" s="12" t="s">
        <v>147</v>
      </c>
      <c r="E61" s="13" t="s">
        <v>148</v>
      </c>
      <c r="F61" s="14" t="s">
        <v>138</v>
      </c>
      <c r="G61" s="15">
        <v>42308</v>
      </c>
      <c r="H61" s="14" t="s">
        <v>31</v>
      </c>
      <c r="I61" s="16">
        <v>33.340000000000003</v>
      </c>
      <c r="J61" s="16">
        <v>1</v>
      </c>
      <c r="K61" s="17">
        <v>77500</v>
      </c>
      <c r="L61" s="16">
        <v>0</v>
      </c>
      <c r="M61" s="16">
        <v>53830.21</v>
      </c>
      <c r="N61" s="16">
        <v>23669.79</v>
      </c>
      <c r="O61" s="11">
        <v>4</v>
      </c>
      <c r="P61" s="17"/>
      <c r="Q61" s="17"/>
      <c r="R61" s="40"/>
      <c r="S61" s="17"/>
      <c r="T61" s="40"/>
      <c r="U61" s="40"/>
      <c r="V61" s="40"/>
      <c r="W61" s="40"/>
      <c r="X61" s="41">
        <v>0</v>
      </c>
      <c r="Y61" s="41">
        <v>20000</v>
      </c>
      <c r="Z61" t="s">
        <v>196</v>
      </c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40">
      <c r="A62" s="11">
        <v>54</v>
      </c>
      <c r="B62" s="11">
        <v>522047</v>
      </c>
      <c r="C62" s="11">
        <v>7</v>
      </c>
      <c r="D62" s="12" t="s">
        <v>149</v>
      </c>
      <c r="E62" s="13" t="s">
        <v>150</v>
      </c>
      <c r="F62" s="14" t="s">
        <v>138</v>
      </c>
      <c r="G62" s="15">
        <v>42308</v>
      </c>
      <c r="H62" s="14" t="s">
        <v>31</v>
      </c>
      <c r="I62" s="16">
        <v>33.340000000000003</v>
      </c>
      <c r="J62" s="16">
        <v>1</v>
      </c>
      <c r="K62" s="17">
        <v>87100</v>
      </c>
      <c r="L62" s="16">
        <v>0</v>
      </c>
      <c r="M62" s="16">
        <v>60498.21</v>
      </c>
      <c r="N62" s="16">
        <v>26601.79</v>
      </c>
      <c r="O62" s="11">
        <v>4</v>
      </c>
      <c r="P62" s="17"/>
      <c r="Q62" s="17"/>
      <c r="R62" s="40"/>
      <c r="S62" s="17"/>
      <c r="T62" s="40"/>
      <c r="U62" s="40"/>
      <c r="V62" s="40"/>
      <c r="W62" s="40"/>
      <c r="X62" s="41">
        <v>0</v>
      </c>
      <c r="Y62" s="41">
        <v>22000</v>
      </c>
      <c r="Z62" t="s">
        <v>196</v>
      </c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pans="1:40">
      <c r="A63" s="11">
        <v>55</v>
      </c>
      <c r="B63" s="11">
        <v>522062</v>
      </c>
      <c r="C63" s="11">
        <v>7</v>
      </c>
      <c r="D63" s="12" t="s">
        <v>151</v>
      </c>
      <c r="E63" s="13" t="s">
        <v>152</v>
      </c>
      <c r="F63" s="14" t="s">
        <v>138</v>
      </c>
      <c r="G63" s="15">
        <v>42460</v>
      </c>
      <c r="H63" s="14" t="s">
        <v>31</v>
      </c>
      <c r="I63" s="16">
        <v>20</v>
      </c>
      <c r="J63" s="16">
        <v>1</v>
      </c>
      <c r="K63" s="17">
        <v>56492.74</v>
      </c>
      <c r="L63" s="16">
        <v>0</v>
      </c>
      <c r="M63" s="16">
        <v>18830.91</v>
      </c>
      <c r="N63" s="16">
        <v>37661.83</v>
      </c>
      <c r="O63" s="11">
        <v>4</v>
      </c>
      <c r="P63" s="17"/>
      <c r="Q63" s="17"/>
      <c r="R63" s="40"/>
      <c r="S63" s="17"/>
      <c r="T63" s="40"/>
      <c r="U63" s="40"/>
      <c r="V63" s="40"/>
      <c r="W63" s="40"/>
      <c r="X63" s="41">
        <v>0</v>
      </c>
      <c r="Y63" s="41">
        <v>15000</v>
      </c>
      <c r="Z63" t="s">
        <v>196</v>
      </c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  <row r="64" spans="1:40">
      <c r="A64" s="11">
        <v>56</v>
      </c>
      <c r="B64" s="11">
        <v>142015</v>
      </c>
      <c r="C64" s="11">
        <v>7</v>
      </c>
      <c r="D64" s="12" t="s">
        <v>197</v>
      </c>
      <c r="E64" s="13" t="s">
        <v>198</v>
      </c>
      <c r="F64" s="14" t="s">
        <v>138</v>
      </c>
      <c r="G64" s="15"/>
      <c r="H64" s="14"/>
      <c r="I64" s="16"/>
      <c r="J64" s="16"/>
      <c r="K64" s="17"/>
      <c r="L64" s="16"/>
      <c r="M64" s="16"/>
      <c r="N64" s="16"/>
      <c r="O64" s="11"/>
      <c r="P64" s="17"/>
      <c r="Q64" s="17"/>
      <c r="R64" s="40"/>
      <c r="S64" s="17"/>
      <c r="T64" s="40"/>
      <c r="U64" s="40"/>
      <c r="V64" s="40"/>
      <c r="W64" s="40"/>
      <c r="X64" s="41">
        <v>0</v>
      </c>
      <c r="Y64" s="41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</row>
    <row r="65" spans="1:40">
      <c r="A65" s="22"/>
      <c r="B65" s="22"/>
      <c r="C65" s="22"/>
      <c r="D65" s="23" t="s">
        <v>32</v>
      </c>
      <c r="E65" s="24"/>
      <c r="F65" s="25"/>
      <c r="G65" s="26"/>
      <c r="H65" s="25"/>
      <c r="I65" s="27"/>
      <c r="J65" s="27"/>
      <c r="K65" s="28">
        <v>743654.27</v>
      </c>
      <c r="L65" s="27"/>
      <c r="M65" s="27"/>
      <c r="N65" s="28">
        <v>352376.04000000004</v>
      </c>
      <c r="O65" s="29"/>
      <c r="P65" s="30"/>
      <c r="Q65" s="28">
        <v>23000</v>
      </c>
      <c r="R65" s="31"/>
      <c r="S65" s="30"/>
      <c r="T65" s="31"/>
      <c r="U65" s="31"/>
      <c r="V65" s="31"/>
      <c r="W65" s="31"/>
      <c r="X65" s="28">
        <f>SUM(X57:X64)</f>
        <v>65505</v>
      </c>
      <c r="Y65" s="28">
        <f>SUM(Y57:Y63)</f>
        <v>108100</v>
      </c>
      <c r="Z65" t="s">
        <v>30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</row>
    <row r="66" spans="1:40">
      <c r="A66" s="9"/>
      <c r="B66" s="9"/>
      <c r="C66" s="9"/>
      <c r="D66" s="44" t="s">
        <v>153</v>
      </c>
      <c r="E66" s="32"/>
      <c r="F66" s="33"/>
      <c r="G66" s="34"/>
      <c r="H66" s="33"/>
      <c r="I66" s="35"/>
      <c r="J66" s="35"/>
      <c r="K66" s="36"/>
      <c r="L66" s="35"/>
      <c r="M66" s="35"/>
      <c r="N66" s="35"/>
      <c r="O66" s="10"/>
      <c r="P66" s="37"/>
      <c r="Q66" s="37"/>
      <c r="R66" s="38"/>
      <c r="S66" s="37"/>
      <c r="T66" s="38"/>
      <c r="U66" s="38"/>
      <c r="V66" s="38"/>
      <c r="W66" s="38"/>
      <c r="X66" s="39"/>
      <c r="Y66" s="37"/>
      <c r="Z66" t="s">
        <v>30</v>
      </c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</row>
    <row r="67" spans="1:40">
      <c r="A67" s="11">
        <v>57</v>
      </c>
      <c r="B67" s="11">
        <v>8</v>
      </c>
      <c r="C67" s="11">
        <v>8</v>
      </c>
      <c r="D67" s="12" t="s">
        <v>154</v>
      </c>
      <c r="E67" s="13" t="s">
        <v>155</v>
      </c>
      <c r="F67" s="14" t="s">
        <v>156</v>
      </c>
      <c r="G67" s="15">
        <v>41578</v>
      </c>
      <c r="H67" s="14" t="s">
        <v>49</v>
      </c>
      <c r="I67" s="16"/>
      <c r="J67" s="16"/>
      <c r="K67" s="17">
        <v>3400</v>
      </c>
      <c r="L67" s="16">
        <v>0</v>
      </c>
      <c r="M67" s="16">
        <v>0</v>
      </c>
      <c r="N67" s="16"/>
      <c r="O67" s="18">
        <v>2</v>
      </c>
      <c r="P67" s="19"/>
      <c r="Q67" s="19">
        <v>2100</v>
      </c>
      <c r="R67" s="20">
        <v>0.1</v>
      </c>
      <c r="S67" s="19">
        <v>1890</v>
      </c>
      <c r="T67" s="20">
        <v>0.45</v>
      </c>
      <c r="U67" s="20">
        <v>0.1</v>
      </c>
      <c r="V67" s="20">
        <v>0.25</v>
      </c>
      <c r="W67" s="20">
        <v>0.8</v>
      </c>
      <c r="X67" s="21">
        <v>377.99999999999994</v>
      </c>
      <c r="Y67" s="19">
        <v>350</v>
      </c>
      <c r="Z67" t="s">
        <v>30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</row>
    <row r="68" spans="1:40">
      <c r="A68" s="11">
        <v>58</v>
      </c>
      <c r="B68" s="11">
        <v>292015</v>
      </c>
      <c r="C68" s="11">
        <v>8</v>
      </c>
      <c r="D68" s="63" t="s">
        <v>157</v>
      </c>
      <c r="E68" s="13" t="s">
        <v>158</v>
      </c>
      <c r="F68" s="14" t="s">
        <v>156</v>
      </c>
      <c r="G68" s="15">
        <v>42094</v>
      </c>
      <c r="H68" s="14" t="s">
        <v>31</v>
      </c>
      <c r="I68" s="16">
        <v>100</v>
      </c>
      <c r="J68" s="16">
        <v>1</v>
      </c>
      <c r="K68" s="17">
        <v>3500</v>
      </c>
      <c r="L68" s="16">
        <v>0</v>
      </c>
      <c r="M68" s="16">
        <v>3500</v>
      </c>
      <c r="N68" s="16">
        <v>0</v>
      </c>
      <c r="O68" s="18">
        <v>3</v>
      </c>
      <c r="P68" s="19"/>
      <c r="Q68" s="19">
        <v>3000</v>
      </c>
      <c r="R68" s="20">
        <v>0.1</v>
      </c>
      <c r="S68" s="19">
        <v>2700</v>
      </c>
      <c r="T68" s="20">
        <v>0.35</v>
      </c>
      <c r="U68" s="20">
        <v>0</v>
      </c>
      <c r="V68" s="20">
        <v>0</v>
      </c>
      <c r="W68" s="20">
        <v>0.35</v>
      </c>
      <c r="X68" s="21">
        <v>1755</v>
      </c>
      <c r="Y68" s="19">
        <v>1500</v>
      </c>
      <c r="Z68" t="s">
        <v>30</v>
      </c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>
      <c r="A69" s="11">
        <v>59</v>
      </c>
      <c r="B69" s="11">
        <v>322015</v>
      </c>
      <c r="C69" s="11">
        <v>8</v>
      </c>
      <c r="D69" s="63" t="s">
        <v>159</v>
      </c>
      <c r="E69" s="13" t="s">
        <v>160</v>
      </c>
      <c r="F69" s="14" t="s">
        <v>156</v>
      </c>
      <c r="G69" s="15">
        <v>42094</v>
      </c>
      <c r="H69" s="14" t="s">
        <v>31</v>
      </c>
      <c r="I69" s="16">
        <v>100</v>
      </c>
      <c r="J69" s="16">
        <v>1</v>
      </c>
      <c r="K69" s="17">
        <v>3000</v>
      </c>
      <c r="L69" s="16">
        <v>0</v>
      </c>
      <c r="M69" s="16">
        <v>3000</v>
      </c>
      <c r="N69" s="16">
        <v>0</v>
      </c>
      <c r="O69" s="18">
        <v>3</v>
      </c>
      <c r="P69" s="19"/>
      <c r="Q69" s="19">
        <v>3000</v>
      </c>
      <c r="R69" s="20">
        <v>0.2</v>
      </c>
      <c r="S69" s="19">
        <v>2400</v>
      </c>
      <c r="T69" s="20">
        <v>0.8</v>
      </c>
      <c r="U69" s="20">
        <v>0.2</v>
      </c>
      <c r="V69" s="20"/>
      <c r="W69" s="20">
        <v>1</v>
      </c>
      <c r="X69" s="21">
        <v>0</v>
      </c>
      <c r="Y69" s="19">
        <v>0</v>
      </c>
      <c r="Z69" t="s">
        <v>30</v>
      </c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</row>
    <row r="70" spans="1:40">
      <c r="A70" s="11">
        <v>60</v>
      </c>
      <c r="B70" s="11">
        <v>452015</v>
      </c>
      <c r="C70" s="11">
        <v>8</v>
      </c>
      <c r="D70" s="63" t="s">
        <v>161</v>
      </c>
      <c r="E70" s="13" t="s">
        <v>162</v>
      </c>
      <c r="F70" s="14" t="s">
        <v>156</v>
      </c>
      <c r="G70" s="15">
        <v>42124</v>
      </c>
      <c r="H70" s="14" t="s">
        <v>31</v>
      </c>
      <c r="I70" s="16">
        <v>20</v>
      </c>
      <c r="J70" s="16">
        <v>1</v>
      </c>
      <c r="K70" s="17">
        <v>12960</v>
      </c>
      <c r="L70" s="16">
        <v>0</v>
      </c>
      <c r="M70" s="16">
        <v>6696</v>
      </c>
      <c r="N70" s="16">
        <v>6264</v>
      </c>
      <c r="O70" s="18">
        <v>3</v>
      </c>
      <c r="P70" s="19"/>
      <c r="Q70" s="19">
        <v>13000</v>
      </c>
      <c r="R70" s="20">
        <v>0.2</v>
      </c>
      <c r="S70" s="19">
        <v>10400</v>
      </c>
      <c r="T70" s="40">
        <v>0.5</v>
      </c>
      <c r="U70" s="40">
        <v>0</v>
      </c>
      <c r="V70" s="40">
        <v>0.35</v>
      </c>
      <c r="W70" s="40">
        <v>0.85</v>
      </c>
      <c r="X70" s="41">
        <v>1560.0000000000002</v>
      </c>
      <c r="Y70" s="17">
        <v>1500</v>
      </c>
      <c r="Z70" t="s">
        <v>30</v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</row>
    <row r="71" spans="1:40">
      <c r="A71" s="11">
        <v>61</v>
      </c>
      <c r="B71" s="11">
        <v>462015</v>
      </c>
      <c r="C71" s="11">
        <v>8</v>
      </c>
      <c r="D71" s="63" t="s">
        <v>163</v>
      </c>
      <c r="E71" s="13" t="s">
        <v>164</v>
      </c>
      <c r="F71" s="14" t="s">
        <v>156</v>
      </c>
      <c r="G71" s="15">
        <v>42124</v>
      </c>
      <c r="H71" s="14" t="s">
        <v>31</v>
      </c>
      <c r="I71" s="16">
        <v>20</v>
      </c>
      <c r="J71" s="16">
        <v>1</v>
      </c>
      <c r="K71" s="17">
        <v>8121.95</v>
      </c>
      <c r="L71" s="16">
        <v>0</v>
      </c>
      <c r="M71" s="16">
        <v>4196.34</v>
      </c>
      <c r="N71" s="16">
        <v>3925.61</v>
      </c>
      <c r="O71" s="18">
        <v>3</v>
      </c>
      <c r="P71" s="19"/>
      <c r="Q71" s="19">
        <v>8100</v>
      </c>
      <c r="R71" s="20">
        <v>0.2</v>
      </c>
      <c r="S71" s="19">
        <v>6480</v>
      </c>
      <c r="T71" s="40">
        <v>0.55000000000000004</v>
      </c>
      <c r="U71" s="40">
        <v>0</v>
      </c>
      <c r="V71" s="40">
        <v>0</v>
      </c>
      <c r="W71" s="40">
        <v>0.55000000000000004</v>
      </c>
      <c r="X71" s="41">
        <v>2915.9999999999995</v>
      </c>
      <c r="Y71" s="17">
        <v>2500</v>
      </c>
      <c r="Z71" t="s">
        <v>30</v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</row>
    <row r="72" spans="1:40">
      <c r="A72" s="11">
        <v>62</v>
      </c>
      <c r="B72" s="11">
        <v>472015</v>
      </c>
      <c r="C72" s="11">
        <v>8</v>
      </c>
      <c r="D72" s="12" t="s">
        <v>165</v>
      </c>
      <c r="E72" s="13" t="s">
        <v>166</v>
      </c>
      <c r="F72" s="14" t="s">
        <v>156</v>
      </c>
      <c r="G72" s="15">
        <v>42124</v>
      </c>
      <c r="H72" s="14" t="s">
        <v>49</v>
      </c>
      <c r="I72" s="16"/>
      <c r="J72" s="16"/>
      <c r="K72" s="17">
        <v>3450</v>
      </c>
      <c r="L72" s="16">
        <v>0</v>
      </c>
      <c r="M72" s="16">
        <v>3450</v>
      </c>
      <c r="N72" s="16">
        <v>0</v>
      </c>
      <c r="O72" s="18">
        <v>2</v>
      </c>
      <c r="P72" s="19"/>
      <c r="Q72" s="19">
        <v>2000</v>
      </c>
      <c r="R72" s="40">
        <v>0.1</v>
      </c>
      <c r="S72" s="17">
        <v>1800</v>
      </c>
      <c r="T72" s="40">
        <v>0.45</v>
      </c>
      <c r="U72" s="40">
        <v>0</v>
      </c>
      <c r="V72" s="40">
        <v>0</v>
      </c>
      <c r="W72" s="40">
        <v>0.45</v>
      </c>
      <c r="X72" s="41">
        <v>990.00000000000011</v>
      </c>
      <c r="Y72" s="17">
        <v>1000</v>
      </c>
      <c r="Z72" t="s">
        <v>30</v>
      </c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</row>
    <row r="73" spans="1:40">
      <c r="A73" s="11">
        <v>63</v>
      </c>
      <c r="B73" s="11">
        <v>482015</v>
      </c>
      <c r="C73" s="11">
        <v>8</v>
      </c>
      <c r="D73" s="12" t="s">
        <v>167</v>
      </c>
      <c r="E73" s="13" t="s">
        <v>168</v>
      </c>
      <c r="F73" s="14" t="s">
        <v>156</v>
      </c>
      <c r="G73" s="15">
        <v>42124</v>
      </c>
      <c r="H73" s="14" t="s">
        <v>49</v>
      </c>
      <c r="I73" s="16"/>
      <c r="J73" s="16"/>
      <c r="K73" s="17">
        <v>2800</v>
      </c>
      <c r="L73" s="16">
        <v>0</v>
      </c>
      <c r="M73" s="16">
        <v>2800</v>
      </c>
      <c r="N73" s="16">
        <v>0</v>
      </c>
      <c r="O73" s="18">
        <v>2</v>
      </c>
      <c r="P73" s="19"/>
      <c r="Q73" s="19">
        <v>2000</v>
      </c>
      <c r="R73" s="40">
        <v>0.1</v>
      </c>
      <c r="S73" s="17">
        <v>1800</v>
      </c>
      <c r="T73" s="40">
        <v>0.45</v>
      </c>
      <c r="U73" s="40">
        <v>0</v>
      </c>
      <c r="V73" s="40">
        <v>0</v>
      </c>
      <c r="W73" s="40">
        <v>0.45</v>
      </c>
      <c r="X73" s="41">
        <v>990.00000000000011</v>
      </c>
      <c r="Y73" s="17">
        <v>1000</v>
      </c>
      <c r="Z73" t="s">
        <v>30</v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</row>
    <row r="74" spans="1:40">
      <c r="A74" s="11">
        <v>64</v>
      </c>
      <c r="B74" s="11">
        <v>492015</v>
      </c>
      <c r="C74" s="11">
        <v>8</v>
      </c>
      <c r="D74" s="12" t="s">
        <v>169</v>
      </c>
      <c r="E74" s="13" t="s">
        <v>170</v>
      </c>
      <c r="F74" s="14" t="s">
        <v>156</v>
      </c>
      <c r="G74" s="15">
        <v>42124</v>
      </c>
      <c r="H74" s="14" t="s">
        <v>49</v>
      </c>
      <c r="I74" s="16"/>
      <c r="J74" s="16"/>
      <c r="K74" s="17">
        <v>3000</v>
      </c>
      <c r="L74" s="16">
        <v>0</v>
      </c>
      <c r="M74" s="16">
        <v>3000</v>
      </c>
      <c r="N74" s="16">
        <v>0</v>
      </c>
      <c r="O74" s="18">
        <v>2</v>
      </c>
      <c r="P74" s="19"/>
      <c r="Q74" s="19">
        <v>2000</v>
      </c>
      <c r="R74" s="40">
        <v>0.1</v>
      </c>
      <c r="S74" s="17">
        <v>1800</v>
      </c>
      <c r="T74" s="40">
        <v>0.45</v>
      </c>
      <c r="U74" s="40">
        <v>0</v>
      </c>
      <c r="V74" s="40">
        <v>0</v>
      </c>
      <c r="W74" s="40">
        <v>0.45</v>
      </c>
      <c r="X74" s="41">
        <v>990.00000000000011</v>
      </c>
      <c r="Y74" s="17">
        <v>1000</v>
      </c>
      <c r="Z74" t="s">
        <v>30</v>
      </c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</row>
    <row r="75" spans="1:40">
      <c r="A75" s="11">
        <v>65</v>
      </c>
      <c r="B75" s="11">
        <v>522040</v>
      </c>
      <c r="C75" s="11">
        <v>8</v>
      </c>
      <c r="D75" s="63" t="s">
        <v>171</v>
      </c>
      <c r="E75" s="13" t="s">
        <v>172</v>
      </c>
      <c r="F75" s="14" t="s">
        <v>156</v>
      </c>
      <c r="G75" s="15">
        <v>42277</v>
      </c>
      <c r="H75" s="14" t="s">
        <v>49</v>
      </c>
      <c r="I75" s="16"/>
      <c r="J75" s="16"/>
      <c r="K75" s="17">
        <v>3475</v>
      </c>
      <c r="L75" s="16">
        <v>0</v>
      </c>
      <c r="M75" s="16">
        <v>3475</v>
      </c>
      <c r="N75" s="16">
        <v>0</v>
      </c>
      <c r="O75" s="18">
        <v>3</v>
      </c>
      <c r="P75" s="19"/>
      <c r="Q75" s="19">
        <v>3500</v>
      </c>
      <c r="R75" s="20">
        <v>0.2</v>
      </c>
      <c r="S75" s="19">
        <v>2800</v>
      </c>
      <c r="T75" s="20">
        <v>0.8</v>
      </c>
      <c r="U75" s="20">
        <v>0</v>
      </c>
      <c r="V75" s="20">
        <v>0</v>
      </c>
      <c r="W75" s="20">
        <v>0.8</v>
      </c>
      <c r="X75" s="21">
        <v>559.99999999999989</v>
      </c>
      <c r="Y75" s="19">
        <v>400</v>
      </c>
      <c r="Z75" t="s">
        <v>30</v>
      </c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</row>
    <row r="76" spans="1:40">
      <c r="A76" s="11">
        <v>66</v>
      </c>
      <c r="B76" s="11">
        <v>522042</v>
      </c>
      <c r="C76" s="11">
        <v>8</v>
      </c>
      <c r="D76" s="63" t="s">
        <v>173</v>
      </c>
      <c r="E76" s="13" t="s">
        <v>174</v>
      </c>
      <c r="F76" s="14" t="s">
        <v>156</v>
      </c>
      <c r="G76" s="15">
        <v>42277</v>
      </c>
      <c r="H76" s="14" t="s">
        <v>49</v>
      </c>
      <c r="I76" s="16"/>
      <c r="J76" s="16"/>
      <c r="K76" s="17">
        <v>3451</v>
      </c>
      <c r="L76" s="16">
        <v>0</v>
      </c>
      <c r="M76" s="16">
        <v>3451</v>
      </c>
      <c r="N76" s="16">
        <v>0</v>
      </c>
      <c r="O76" s="18">
        <v>3</v>
      </c>
      <c r="P76" s="19"/>
      <c r="Q76" s="19">
        <v>3500</v>
      </c>
      <c r="R76" s="20">
        <v>0.2</v>
      </c>
      <c r="S76" s="19">
        <v>2800</v>
      </c>
      <c r="T76" s="20">
        <v>0.8</v>
      </c>
      <c r="U76" s="20">
        <v>0</v>
      </c>
      <c r="V76" s="20">
        <v>0</v>
      </c>
      <c r="W76" s="20">
        <v>0.8</v>
      </c>
      <c r="X76" s="21">
        <v>559.99999999999989</v>
      </c>
      <c r="Y76" s="19">
        <v>400</v>
      </c>
      <c r="Z76" t="s">
        <v>30</v>
      </c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</row>
    <row r="77" spans="1:40">
      <c r="A77" s="11">
        <v>67</v>
      </c>
      <c r="B77" s="11">
        <v>522043</v>
      </c>
      <c r="C77" s="11">
        <v>8</v>
      </c>
      <c r="D77" s="63" t="s">
        <v>175</v>
      </c>
      <c r="E77" s="13" t="s">
        <v>176</v>
      </c>
      <c r="F77" s="14" t="s">
        <v>156</v>
      </c>
      <c r="G77" s="15">
        <v>42277</v>
      </c>
      <c r="H77" s="14" t="s">
        <v>49</v>
      </c>
      <c r="I77" s="16"/>
      <c r="J77" s="16"/>
      <c r="K77" s="17">
        <v>35145</v>
      </c>
      <c r="L77" s="16">
        <v>0</v>
      </c>
      <c r="M77" s="16">
        <v>35145</v>
      </c>
      <c r="N77" s="16">
        <v>0</v>
      </c>
      <c r="O77" s="18">
        <v>3</v>
      </c>
      <c r="P77" s="19"/>
      <c r="Q77" s="19">
        <v>35000</v>
      </c>
      <c r="R77" s="20">
        <v>0.2</v>
      </c>
      <c r="S77" s="19">
        <v>28000</v>
      </c>
      <c r="T77" s="20">
        <v>0.9</v>
      </c>
      <c r="U77" s="20">
        <v>0</v>
      </c>
      <c r="V77" s="20">
        <v>0</v>
      </c>
      <c r="W77" s="20">
        <v>0.9</v>
      </c>
      <c r="X77" s="21">
        <v>2799.9999999999995</v>
      </c>
      <c r="Y77" s="19">
        <v>2099.9999999999995</v>
      </c>
      <c r="Z77" t="s">
        <v>30</v>
      </c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</row>
    <row r="78" spans="1:40">
      <c r="A78" s="11">
        <v>68</v>
      </c>
      <c r="B78" s="11">
        <v>522063</v>
      </c>
      <c r="C78" s="11">
        <v>8</v>
      </c>
      <c r="D78" s="63" t="s">
        <v>177</v>
      </c>
      <c r="E78" s="13" t="s">
        <v>178</v>
      </c>
      <c r="F78" s="14" t="s">
        <v>156</v>
      </c>
      <c r="G78" s="15">
        <v>42460</v>
      </c>
      <c r="H78" s="14" t="s">
        <v>31</v>
      </c>
      <c r="I78" s="16">
        <v>100</v>
      </c>
      <c r="J78" s="16">
        <v>1</v>
      </c>
      <c r="K78" s="17">
        <v>3490</v>
      </c>
      <c r="L78" s="16">
        <v>0</v>
      </c>
      <c r="M78" s="16">
        <v>3490</v>
      </c>
      <c r="N78" s="16">
        <v>0</v>
      </c>
      <c r="O78" s="18">
        <v>3</v>
      </c>
      <c r="P78" s="19"/>
      <c r="Q78" s="19">
        <v>2000</v>
      </c>
      <c r="R78" s="40">
        <v>0.1</v>
      </c>
      <c r="S78" s="17">
        <v>1800</v>
      </c>
      <c r="T78" s="40">
        <v>0</v>
      </c>
      <c r="U78" s="40">
        <v>0</v>
      </c>
      <c r="V78" s="40">
        <v>0</v>
      </c>
      <c r="W78" s="40">
        <v>0</v>
      </c>
      <c r="X78" s="41">
        <v>1800</v>
      </c>
      <c r="Y78" s="17">
        <v>1400</v>
      </c>
      <c r="Z78" t="s">
        <v>30</v>
      </c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</row>
    <row r="79" spans="1:40">
      <c r="A79" s="11">
        <v>69</v>
      </c>
      <c r="B79" s="11">
        <v>522065</v>
      </c>
      <c r="C79" s="11">
        <v>8</v>
      </c>
      <c r="D79" s="63" t="s">
        <v>179</v>
      </c>
      <c r="E79" s="13" t="s">
        <v>180</v>
      </c>
      <c r="F79" s="14" t="s">
        <v>156</v>
      </c>
      <c r="G79" s="15">
        <v>42460</v>
      </c>
      <c r="H79" s="14" t="s">
        <v>49</v>
      </c>
      <c r="I79" s="16"/>
      <c r="J79" s="16"/>
      <c r="K79" s="17">
        <v>2682.11</v>
      </c>
      <c r="L79" s="16">
        <v>0</v>
      </c>
      <c r="M79" s="16">
        <v>2682.11</v>
      </c>
      <c r="N79" s="16">
        <v>0</v>
      </c>
      <c r="O79" s="18">
        <v>2</v>
      </c>
      <c r="P79" s="19"/>
      <c r="Q79" s="19">
        <v>2700</v>
      </c>
      <c r="R79" s="20">
        <v>0.2</v>
      </c>
      <c r="S79" s="19">
        <v>2160</v>
      </c>
      <c r="T79" s="20">
        <v>0.4</v>
      </c>
      <c r="U79" s="20">
        <v>0.05</v>
      </c>
      <c r="V79" s="20">
        <v>0</v>
      </c>
      <c r="W79" s="20">
        <v>0.45</v>
      </c>
      <c r="X79" s="21">
        <v>1188</v>
      </c>
      <c r="Y79" s="19">
        <v>1000</v>
      </c>
      <c r="Z79" t="s">
        <v>30</v>
      </c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</row>
    <row r="80" spans="1:40">
      <c r="A80" s="11">
        <v>70</v>
      </c>
      <c r="B80" s="11">
        <v>522086</v>
      </c>
      <c r="C80" s="11">
        <v>8</v>
      </c>
      <c r="D80" s="12" t="s">
        <v>181</v>
      </c>
      <c r="E80" s="13" t="s">
        <v>182</v>
      </c>
      <c r="F80" s="14" t="s">
        <v>156</v>
      </c>
      <c r="G80" s="15">
        <v>42735</v>
      </c>
      <c r="H80" s="14" t="s">
        <v>31</v>
      </c>
      <c r="I80" s="16">
        <v>20</v>
      </c>
      <c r="J80" s="16">
        <v>1</v>
      </c>
      <c r="K80" s="17">
        <v>36000</v>
      </c>
      <c r="L80" s="16">
        <v>0</v>
      </c>
      <c r="M80" s="16">
        <v>6600</v>
      </c>
      <c r="N80" s="16">
        <v>29400</v>
      </c>
      <c r="O80" s="18">
        <v>2</v>
      </c>
      <c r="P80" s="19"/>
      <c r="Q80" s="19">
        <v>29400</v>
      </c>
      <c r="R80" s="20">
        <v>0.2</v>
      </c>
      <c r="S80" s="19">
        <v>23520</v>
      </c>
      <c r="T80" s="20">
        <v>0.25</v>
      </c>
      <c r="U80" s="20">
        <v>0.15</v>
      </c>
      <c r="V80" s="20">
        <v>0.05</v>
      </c>
      <c r="W80" s="20">
        <v>0.45</v>
      </c>
      <c r="X80" s="21">
        <v>12936.000000000002</v>
      </c>
      <c r="Y80" s="19">
        <v>12000</v>
      </c>
      <c r="Z80" t="s">
        <v>30</v>
      </c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</row>
    <row r="81" spans="1:40">
      <c r="A81" s="11">
        <v>71</v>
      </c>
      <c r="B81" s="11">
        <v>522091</v>
      </c>
      <c r="C81" s="11">
        <v>8</v>
      </c>
      <c r="D81" s="63" t="s">
        <v>183</v>
      </c>
      <c r="E81" s="13" t="s">
        <v>184</v>
      </c>
      <c r="F81" s="14" t="s">
        <v>156</v>
      </c>
      <c r="G81" s="15">
        <v>42821</v>
      </c>
      <c r="H81" s="14" t="s">
        <v>31</v>
      </c>
      <c r="I81" s="16">
        <v>20</v>
      </c>
      <c r="J81" s="16">
        <v>1</v>
      </c>
      <c r="K81" s="17">
        <v>3782.67</v>
      </c>
      <c r="L81" s="16">
        <v>0</v>
      </c>
      <c r="M81" s="16">
        <v>504.35</v>
      </c>
      <c r="N81" s="16">
        <v>3278.32</v>
      </c>
      <c r="O81" s="18">
        <v>2</v>
      </c>
      <c r="P81" s="19"/>
      <c r="Q81" s="19">
        <v>3800</v>
      </c>
      <c r="R81" s="20">
        <v>0.2</v>
      </c>
      <c r="S81" s="19">
        <v>3040</v>
      </c>
      <c r="T81" s="20">
        <v>0.15</v>
      </c>
      <c r="U81" s="20">
        <v>0</v>
      </c>
      <c r="V81" s="20">
        <v>0</v>
      </c>
      <c r="W81" s="20">
        <v>0.15</v>
      </c>
      <c r="X81" s="21">
        <v>2584</v>
      </c>
      <c r="Y81" s="19">
        <v>2200</v>
      </c>
      <c r="Z81" t="s">
        <v>30</v>
      </c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</row>
    <row r="82" spans="1:40">
      <c r="A82" s="11">
        <v>72</v>
      </c>
      <c r="B82" s="11">
        <v>522101</v>
      </c>
      <c r="C82" s="11">
        <v>8</v>
      </c>
      <c r="D82" s="63" t="s">
        <v>177</v>
      </c>
      <c r="E82" s="13" t="s">
        <v>199</v>
      </c>
      <c r="F82" s="14" t="s">
        <v>156</v>
      </c>
      <c r="G82" s="15"/>
      <c r="H82" s="14"/>
      <c r="I82" s="16"/>
      <c r="J82" s="16"/>
      <c r="K82" s="17"/>
      <c r="L82" s="16"/>
      <c r="M82" s="16"/>
      <c r="N82" s="16"/>
      <c r="O82" s="18"/>
      <c r="P82" s="19"/>
      <c r="Q82" s="19"/>
      <c r="R82" s="20"/>
      <c r="S82" s="19"/>
      <c r="T82" s="20"/>
      <c r="U82" s="20"/>
      <c r="V82" s="20"/>
      <c r="W82" s="20"/>
      <c r="X82" s="21">
        <v>4190</v>
      </c>
      <c r="Y82" s="19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</row>
    <row r="83" spans="1:40">
      <c r="A83" s="11">
        <v>73</v>
      </c>
      <c r="B83" s="11">
        <v>522041</v>
      </c>
      <c r="C83" s="11">
        <v>8</v>
      </c>
      <c r="D83" s="63" t="s">
        <v>200</v>
      </c>
      <c r="E83" s="13" t="s">
        <v>201</v>
      </c>
      <c r="F83" s="14" t="s">
        <v>156</v>
      </c>
      <c r="G83" s="15"/>
      <c r="H83" s="14"/>
      <c r="I83" s="16"/>
      <c r="J83" s="16"/>
      <c r="K83" s="17"/>
      <c r="L83" s="16"/>
      <c r="M83" s="16"/>
      <c r="N83" s="16"/>
      <c r="O83" s="18"/>
      <c r="P83" s="19"/>
      <c r="Q83" s="19"/>
      <c r="R83" s="20"/>
      <c r="S83" s="19"/>
      <c r="T83" s="20"/>
      <c r="U83" s="20"/>
      <c r="V83" s="20"/>
      <c r="W83" s="20"/>
      <c r="X83" s="21">
        <v>36025</v>
      </c>
      <c r="Y83" s="19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</row>
    <row r="84" spans="1:40">
      <c r="A84" s="22"/>
      <c r="B84" s="22"/>
      <c r="C84" s="22"/>
      <c r="D84" s="23" t="s">
        <v>185</v>
      </c>
      <c r="E84" s="24"/>
      <c r="F84" s="25"/>
      <c r="G84" s="26"/>
      <c r="H84" s="25"/>
      <c r="I84" s="27"/>
      <c r="J84" s="27"/>
      <c r="K84" s="28">
        <v>168472.73</v>
      </c>
      <c r="L84" s="27"/>
      <c r="M84" s="27"/>
      <c r="N84" s="28">
        <v>46708.76</v>
      </c>
      <c r="O84" s="29"/>
      <c r="P84" s="30"/>
      <c r="Q84" s="28">
        <v>155300</v>
      </c>
      <c r="R84" s="31"/>
      <c r="S84" s="28">
        <v>125550</v>
      </c>
      <c r="T84" s="31"/>
      <c r="U84" s="31"/>
      <c r="V84" s="31"/>
      <c r="W84" s="31"/>
      <c r="X84" s="28">
        <f>SUM(X67:X83)</f>
        <v>72222</v>
      </c>
      <c r="Y84" s="28">
        <f>SUM(Y67:Y81)</f>
        <v>28350</v>
      </c>
      <c r="Z84" t="s">
        <v>30</v>
      </c>
      <c r="AA84" s="42"/>
      <c r="AB84" s="42"/>
      <c r="AC84" s="42"/>
      <c r="AD84" s="42"/>
      <c r="AE84" s="42"/>
      <c r="AF84" s="42"/>
      <c r="AG84" s="62"/>
      <c r="AH84" s="42"/>
      <c r="AI84" s="42"/>
      <c r="AJ84" s="42"/>
      <c r="AK84" s="42"/>
      <c r="AL84" s="42"/>
      <c r="AM84" s="42"/>
      <c r="AN84" s="42"/>
    </row>
    <row r="85" spans="1:40">
      <c r="A85" s="64" t="s">
        <v>202</v>
      </c>
      <c r="B85" s="65"/>
      <c r="C85" s="65"/>
      <c r="D85" s="66"/>
      <c r="E85" s="24"/>
      <c r="F85" s="25"/>
      <c r="G85" s="26"/>
      <c r="H85" s="25"/>
      <c r="I85" s="27"/>
      <c r="J85" s="27"/>
      <c r="K85" s="28"/>
      <c r="L85" s="27"/>
      <c r="M85" s="27"/>
      <c r="N85" s="28"/>
      <c r="O85" s="29"/>
      <c r="P85" s="30"/>
      <c r="Q85" s="28"/>
      <c r="R85" s="31"/>
      <c r="S85" s="28"/>
      <c r="T85" s="31"/>
      <c r="U85" s="31"/>
      <c r="V85" s="31"/>
      <c r="W85" s="31"/>
      <c r="X85" s="28">
        <f>X33+X45+X55+X65+X84</f>
        <v>1260632</v>
      </c>
      <c r="Y85" s="28"/>
      <c r="AA85" s="42"/>
      <c r="AB85" s="42"/>
      <c r="AC85" s="42"/>
      <c r="AD85" s="42"/>
      <c r="AE85" s="42"/>
      <c r="AF85" s="42"/>
      <c r="AG85" s="62"/>
      <c r="AH85" s="42"/>
      <c r="AI85" s="42"/>
      <c r="AJ85" s="42"/>
      <c r="AK85" s="42"/>
      <c r="AL85" s="42"/>
      <c r="AM85" s="42"/>
      <c r="AN85" s="42"/>
    </row>
    <row r="86" spans="1:40">
      <c r="A86" s="9"/>
      <c r="B86" s="9"/>
      <c r="C86" s="9"/>
      <c r="D86" s="44" t="s">
        <v>186</v>
      </c>
      <c r="E86" s="32"/>
      <c r="F86" s="33"/>
      <c r="G86" s="34"/>
      <c r="H86" s="33"/>
      <c r="I86" s="35"/>
      <c r="J86" s="35"/>
      <c r="K86" s="36"/>
      <c r="L86" s="35"/>
      <c r="M86" s="35"/>
      <c r="N86" s="35"/>
      <c r="O86" s="10"/>
      <c r="P86" s="37"/>
      <c r="Q86" s="37"/>
      <c r="R86" s="38"/>
      <c r="S86" s="37"/>
      <c r="T86" s="38"/>
      <c r="U86" s="38"/>
      <c r="V86" s="38"/>
      <c r="W86" s="38"/>
      <c r="X86" s="39"/>
      <c r="Y86" s="37"/>
      <c r="Z86" t="s">
        <v>30</v>
      </c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</row>
    <row r="87" spans="1:40">
      <c r="A87" s="11">
        <v>74</v>
      </c>
      <c r="B87" s="11">
        <v>13</v>
      </c>
      <c r="C87" s="11" t="s">
        <v>187</v>
      </c>
      <c r="D87" s="12" t="s">
        <v>190</v>
      </c>
      <c r="E87" s="13" t="s">
        <v>191</v>
      </c>
      <c r="F87" s="14" t="s">
        <v>188</v>
      </c>
      <c r="G87" s="15">
        <v>41960</v>
      </c>
      <c r="H87" s="14" t="s">
        <v>31</v>
      </c>
      <c r="I87" s="16">
        <v>100</v>
      </c>
      <c r="J87" s="16">
        <v>1</v>
      </c>
      <c r="K87" s="17">
        <v>1560</v>
      </c>
      <c r="L87" s="16">
        <v>0</v>
      </c>
      <c r="M87" s="16">
        <v>1560</v>
      </c>
      <c r="N87" s="16">
        <v>0</v>
      </c>
      <c r="O87" s="18">
        <v>2</v>
      </c>
      <c r="P87" s="19" t="s">
        <v>189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1000</v>
      </c>
      <c r="Y87" s="19">
        <v>0</v>
      </c>
      <c r="Z87" t="s">
        <v>30</v>
      </c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</row>
    <row r="88" spans="1:40">
      <c r="A88" s="11">
        <v>75</v>
      </c>
      <c r="B88" s="11">
        <v>14</v>
      </c>
      <c r="C88" s="11" t="s">
        <v>187</v>
      </c>
      <c r="D88" s="12" t="s">
        <v>192</v>
      </c>
      <c r="E88" s="13" t="s">
        <v>193</v>
      </c>
      <c r="F88" s="14" t="s">
        <v>188</v>
      </c>
      <c r="G88" s="15">
        <v>41960</v>
      </c>
      <c r="H88" s="14" t="s">
        <v>31</v>
      </c>
      <c r="I88" s="16">
        <v>100</v>
      </c>
      <c r="J88" s="16">
        <v>1</v>
      </c>
      <c r="K88" s="17">
        <v>1560</v>
      </c>
      <c r="L88" s="16">
        <v>0</v>
      </c>
      <c r="M88" s="16">
        <v>1560</v>
      </c>
      <c r="N88" s="16">
        <v>0</v>
      </c>
      <c r="O88" s="18">
        <v>2</v>
      </c>
      <c r="P88" s="19" t="s">
        <v>189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1000</v>
      </c>
      <c r="Y88" s="19">
        <v>0</v>
      </c>
      <c r="Z88" t="s">
        <v>30</v>
      </c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</row>
    <row r="89" spans="1:40">
      <c r="A89" s="11">
        <v>76</v>
      </c>
      <c r="B89" s="11">
        <v>522100</v>
      </c>
      <c r="C89" s="11" t="s">
        <v>187</v>
      </c>
      <c r="D89" s="12" t="s">
        <v>194</v>
      </c>
      <c r="E89" s="13" t="s">
        <v>195</v>
      </c>
      <c r="F89" s="14" t="s">
        <v>188</v>
      </c>
      <c r="G89" s="15">
        <v>42978</v>
      </c>
      <c r="H89" s="14" t="s">
        <v>31</v>
      </c>
      <c r="I89" s="16">
        <v>50</v>
      </c>
      <c r="J89" s="16">
        <v>1</v>
      </c>
      <c r="K89" s="17">
        <v>147711</v>
      </c>
      <c r="L89" s="16">
        <v>0</v>
      </c>
      <c r="M89" s="16">
        <v>18463.88</v>
      </c>
      <c r="N89" s="16">
        <v>129247.12</v>
      </c>
      <c r="O89" s="18">
        <v>2</v>
      </c>
      <c r="P89" s="19" t="s">
        <v>189</v>
      </c>
      <c r="Q89" s="19">
        <v>148000</v>
      </c>
      <c r="R89" s="20">
        <v>0.2</v>
      </c>
      <c r="S89" s="19">
        <v>118400</v>
      </c>
      <c r="T89" s="20">
        <v>0.35</v>
      </c>
      <c r="U89" s="20">
        <v>0</v>
      </c>
      <c r="V89" s="20">
        <v>0</v>
      </c>
      <c r="W89" s="20">
        <v>0.35</v>
      </c>
      <c r="X89" s="19">
        <v>80000</v>
      </c>
      <c r="Y89" s="19">
        <v>0</v>
      </c>
      <c r="Z89" t="s">
        <v>30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</row>
    <row r="90" spans="1:40">
      <c r="A90" s="22"/>
      <c r="B90" s="22"/>
      <c r="C90" s="22"/>
      <c r="D90" s="23" t="s">
        <v>32</v>
      </c>
      <c r="E90" s="24"/>
      <c r="F90" s="25"/>
      <c r="G90" s="26"/>
      <c r="H90" s="25"/>
      <c r="I90" s="27"/>
      <c r="J90" s="27"/>
      <c r="K90" s="28">
        <v>218872</v>
      </c>
      <c r="L90" s="27"/>
      <c r="M90" s="27"/>
      <c r="N90" s="28">
        <v>129247.12</v>
      </c>
      <c r="O90" s="29"/>
      <c r="P90" s="30"/>
      <c r="Q90" s="28">
        <v>148000</v>
      </c>
      <c r="R90" s="31"/>
      <c r="S90" s="28">
        <v>118400</v>
      </c>
      <c r="T90" s="31"/>
      <c r="U90" s="31"/>
      <c r="V90" s="31"/>
      <c r="W90" s="31"/>
      <c r="X90" s="28">
        <f>SUM(X87:X89)</f>
        <v>82000</v>
      </c>
      <c r="Y90" s="28">
        <f>SUM(Y87:Y89)</f>
        <v>0</v>
      </c>
      <c r="Z90" t="s">
        <v>30</v>
      </c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</row>
    <row r="91" spans="1:40">
      <c r="A91" s="67" t="s">
        <v>203</v>
      </c>
      <c r="B91" s="68"/>
      <c r="C91" s="68"/>
      <c r="D91" s="69"/>
      <c r="E91" s="45"/>
      <c r="F91" s="46"/>
      <c r="G91" s="45"/>
      <c r="H91" s="46"/>
      <c r="I91" s="46"/>
      <c r="J91" s="46"/>
      <c r="K91" s="47">
        <v>3660755.55</v>
      </c>
      <c r="L91" s="46"/>
      <c r="M91" s="48">
        <v>1362242.7999999998</v>
      </c>
      <c r="N91" s="47">
        <v>2261187.67</v>
      </c>
      <c r="O91" s="45"/>
      <c r="P91" s="47"/>
      <c r="Q91" s="47">
        <v>2461560.7999999998</v>
      </c>
      <c r="R91" s="49"/>
      <c r="S91" s="47">
        <v>2141440.7999999998</v>
      </c>
      <c r="T91" s="49"/>
      <c r="U91" s="49"/>
      <c r="V91" s="49"/>
      <c r="W91" s="49"/>
      <c r="X91" s="47">
        <f>X85+X90</f>
        <v>1342632</v>
      </c>
      <c r="Y91" s="47" t="e">
        <f>SUM(Y90,Y84,Y65,Y55,Y45,Y33,#REF!)</f>
        <v>#REF!</v>
      </c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</row>
    <row r="92" spans="1:40">
      <c r="A92" s="50"/>
      <c r="B92" s="50"/>
      <c r="C92" s="50"/>
      <c r="D92" s="51"/>
      <c r="E92" s="50"/>
      <c r="F92" s="51"/>
      <c r="G92" s="50"/>
      <c r="H92" s="51"/>
      <c r="I92" s="51"/>
      <c r="J92" s="51"/>
      <c r="K92" s="52"/>
      <c r="L92" s="51"/>
      <c r="M92" s="51"/>
      <c r="N92" s="51"/>
      <c r="O92" s="50"/>
      <c r="P92" s="52"/>
      <c r="Q92" s="52"/>
      <c r="R92" s="53"/>
      <c r="S92" s="52"/>
      <c r="W92" s="53"/>
      <c r="X92" s="55"/>
      <c r="Y92" s="5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</row>
    <row r="93" spans="1:40">
      <c r="A93" s="50"/>
      <c r="B93" s="50"/>
      <c r="C93" s="50"/>
      <c r="D93" s="51"/>
      <c r="E93" s="50"/>
      <c r="F93" s="51"/>
      <c r="G93" s="50"/>
      <c r="H93" s="51"/>
      <c r="I93" s="51"/>
      <c r="J93" s="51"/>
      <c r="K93" s="52"/>
      <c r="L93" s="53">
        <v>0</v>
      </c>
      <c r="M93" s="51"/>
      <c r="N93" s="51"/>
      <c r="O93" s="50"/>
      <c r="P93" s="52"/>
      <c r="Q93" s="52"/>
      <c r="R93" s="53"/>
      <c r="S93" s="52"/>
      <c r="W93" s="53"/>
      <c r="X93" s="55"/>
      <c r="Y93" s="5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</row>
    <row r="94" spans="1:40"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</row>
    <row r="95" spans="1:40">
      <c r="K95" s="61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</row>
  </sheetData>
  <autoFilter ref="A1:AD91"/>
  <mergeCells count="2">
    <mergeCell ref="A85:D85"/>
    <mergeCell ref="A91:D91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Manuszewski</dc:creator>
  <cp:lastModifiedBy>biuro</cp:lastModifiedBy>
  <cp:lastPrinted>2020-06-15T13:04:05Z</cp:lastPrinted>
  <dcterms:created xsi:type="dcterms:W3CDTF">2020-05-27T14:24:16Z</dcterms:created>
  <dcterms:modified xsi:type="dcterms:W3CDTF">2021-01-20T18:13:07Z</dcterms:modified>
</cp:coreProperties>
</file>